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12"/>
  <workbookPr filterPrivacy="1" codeName="ThisWorkbook" defaultThemeVersion="124226"/>
  <xr:revisionPtr revIDLastSave="99" documentId="11_5B6F90E19D759FAA313C286F853602B17F22B445" xr6:coauthVersionLast="47" xr6:coauthVersionMax="47" xr10:uidLastSave="{85BF5218-C2F1-490D-8469-F3E3D94D794C}"/>
  <bookViews>
    <workbookView xWindow="-108" yWindow="-108" windowWidth="19416" windowHeight="10416" tabRatio="779" firstSheet="1" xr2:uid="{00000000-000D-0000-FFFF-FFFF00000000}"/>
  </bookViews>
  <sheets>
    <sheet name="Guidelines" sheetId="31" r:id="rId1"/>
    <sheet name=" Budget form A" sheetId="33" r:id="rId2"/>
    <sheet name="Expected sources of funding" sheetId="34" r:id="rId3"/>
  </sheets>
  <externalReferences>
    <externalReference r:id="rId4"/>
    <externalReference r:id="rId5"/>
  </externalReferences>
  <definedNames>
    <definedName name="__LSC3">'[1]Lookup Tables'!$B$32:$B$47</definedName>
    <definedName name="__LSC5">'[1]Lookup Tables'!$E$32:$E$34</definedName>
    <definedName name="__PC2">#REF!</definedName>
    <definedName name="_xlnm._FilterDatabase" localSheetId="1" hidden="1">' Budget form A'!$A$1:$J$5</definedName>
    <definedName name="_Hlk25241222" localSheetId="0">Guidelines!#REF!</definedName>
    <definedName name="_LSC3">'[1]Lookup Tables'!$B$32:$B$47</definedName>
    <definedName name="_LSC5">'[1]Lookup Tables'!$E$32:$E$34</definedName>
    <definedName name="_PC2">#REF!</definedName>
    <definedName name="ACTIVITIES">#REF!</definedName>
    <definedName name="Activity">'[1]Lookup Tables'!$B$3:$B$7</definedName>
    <definedName name="BSS_SHR">'[1]Lookup Tables'!$E$51:$E$52</definedName>
    <definedName name="CKEO">'[1]Lookup Tables'!$B$68:$B$72</definedName>
    <definedName name="CLIO">'[1]Lookup Tables'!$B$73:$B$75</definedName>
    <definedName name="Country_Code">'[1]Lookup Tables'!$B$161:$B$428</definedName>
    <definedName name="EXM_FCR">'[1]Lookup Tables'!$B$58</definedName>
    <definedName name="firewall">'[1]Lookup Tables'!$B$51:$B$53</definedName>
    <definedName name="FullCost">#REF!</definedName>
    <definedName name="Func2">'[1]Lookup Tables'!$H$100</definedName>
    <definedName name="Func3">'[1]Lookup Tables'!$K$100</definedName>
    <definedName name="func4">'[1]Lookup Tables'!$N$100:$N$111</definedName>
    <definedName name="func5">'[1]Lookup Tables'!$Q$100:$Q$114</definedName>
    <definedName name="func7">'[1]Lookup Tables'!$T$100:$T$103</definedName>
    <definedName name="ICDO">'[1]Lookup Tables'!$B$64:$B$67</definedName>
    <definedName name="INV_PJT">'[1]Lookup Tables'!$B$19</definedName>
    <definedName name="INV_PJT2">#REF!</definedName>
    <definedName name="NONE">'[1]Lookup Tables'!$F$1</definedName>
    <definedName name="NONE_1">#REF!</definedName>
    <definedName name="NONE2">#REF!</definedName>
    <definedName name="NONE3">#REF!</definedName>
    <definedName name="OUTPUT">'[2]Source data'!$F$4:$F$12</definedName>
    <definedName name="PA">'[1]Lookup Tables'!$B$11:$B$14</definedName>
    <definedName name="PC">'[1]Lookup Tables'!$B$19:$B$20</definedName>
    <definedName name="PPG_FR">'[1]Lookup Tables'!$B$51:$B$52</definedName>
    <definedName name="_xlnm.Print_Area" localSheetId="1">' Budget form A'!$B$2:$J$54</definedName>
    <definedName name="_xlnm.Print_Area" localSheetId="0">Guidelines!$A$1:$B$26</definedName>
    <definedName name="_xlnm.Print_Titles" localSheetId="1">' Budget form A'!$2:$5</definedName>
    <definedName name="PROGAREA" localSheetId="0">#REF!</definedName>
    <definedName name="PROGAREA">#REF!</definedName>
    <definedName name="Pstage">'[1]Lookup Tables'!#REF!</definedName>
    <definedName name="PstageGROT">#REF!</definedName>
    <definedName name="PT">'[1]Lookup Tables'!$B$25:$B$27</definedName>
    <definedName name="SECTOR">'[1]Lookup Tables'!$B$80:$B$85</definedName>
    <definedName name="Shared">#REF!</definedName>
    <definedName name="TCH_FCR">'[1]Lookup Tables'!$B$56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6" i="33" l="1"/>
  <c r="H46" i="33"/>
  <c r="H38" i="33"/>
  <c r="H27" i="33"/>
  <c r="H26" i="33"/>
  <c r="H24" i="33"/>
  <c r="H20" i="33"/>
  <c r="H17" i="33"/>
  <c r="I14" i="33" l="1"/>
  <c r="I10" i="33"/>
  <c r="I37" i="33"/>
  <c r="I23" i="33"/>
  <c r="I44" i="33"/>
  <c r="F56" i="33" l="1"/>
  <c r="C6" i="34" s="1"/>
  <c r="F12" i="33"/>
  <c r="H12" i="33" s="1"/>
  <c r="F15" i="33"/>
  <c r="H15" i="33" s="1"/>
  <c r="F16" i="33"/>
  <c r="H16" i="33" s="1"/>
  <c r="F18" i="33"/>
  <c r="H18" i="33" s="1"/>
  <c r="F19" i="33"/>
  <c r="H19" i="33" s="1"/>
  <c r="F11" i="33"/>
  <c r="H11" i="33" s="1"/>
  <c r="H10" i="33" s="1"/>
  <c r="H14" i="33" l="1"/>
  <c r="F10" i="33"/>
  <c r="F14" i="33"/>
  <c r="F40" i="33"/>
  <c r="H40" i="33" s="1"/>
  <c r="F41" i="33"/>
  <c r="H41" i="33" s="1"/>
  <c r="F35" i="33"/>
  <c r="H35" i="33" s="1"/>
  <c r="F34" i="33"/>
  <c r="H34" i="33" s="1"/>
  <c r="F28" i="33"/>
  <c r="H28" i="33" s="1"/>
  <c r="F29" i="33"/>
  <c r="H29" i="33" s="1"/>
  <c r="F30" i="33"/>
  <c r="H30" i="33" s="1"/>
  <c r="F9" i="33" l="1"/>
  <c r="F39" i="33"/>
  <c r="H39" i="33" s="1"/>
  <c r="F51" i="33" l="1"/>
  <c r="F50" i="33"/>
  <c r="H50" i="33" s="1"/>
  <c r="F42" i="33"/>
  <c r="H42" i="33" s="1"/>
  <c r="H37" i="33" s="1"/>
  <c r="F25" i="33"/>
  <c r="H25" i="33" s="1"/>
  <c r="F31" i="33"/>
  <c r="H31" i="33" s="1"/>
  <c r="F32" i="33"/>
  <c r="H32" i="33" s="1"/>
  <c r="F33" i="33"/>
  <c r="H33" i="33" s="1"/>
  <c r="F47" i="33"/>
  <c r="H47" i="33" s="1"/>
  <c r="F48" i="33"/>
  <c r="H48" i="33" s="1"/>
  <c r="F49" i="33"/>
  <c r="H49" i="33" s="1"/>
  <c r="F45" i="33"/>
  <c r="H45" i="33" s="1"/>
  <c r="H44" i="33" s="1"/>
  <c r="H23" i="33" l="1"/>
  <c r="F54" i="33" s="1"/>
  <c r="F23" i="33"/>
  <c r="F37" i="33"/>
  <c r="F44" i="33"/>
  <c r="F22" i="33" l="1"/>
  <c r="F52" i="33" s="1"/>
  <c r="C4" i="34"/>
  <c r="H56" i="33"/>
  <c r="G37" i="33"/>
  <c r="C14" i="34" l="1"/>
  <c r="I5" i="33"/>
  <c r="G44" i="33"/>
  <c r="G23" i="33"/>
  <c r="G10" i="33"/>
  <c r="G14" i="33"/>
  <c r="D12" i="34" l="1"/>
  <c r="D9" i="34"/>
  <c r="D4" i="34"/>
  <c r="D14" i="34" s="1"/>
  <c r="G22" i="33"/>
  <c r="G9" i="33"/>
  <c r="H52" i="33"/>
</calcChain>
</file>

<file path=xl/sharedStrings.xml><?xml version="1.0" encoding="utf-8"?>
<sst xmlns="http://schemas.openxmlformats.org/spreadsheetml/2006/main" count="172" uniqueCount="136">
  <si>
    <t>CULTURE AND CREATIVITY FOR WESTERN BALKANS (CC4WBs)</t>
  </si>
  <si>
    <t>Instructions for completing budget document</t>
  </si>
  <si>
    <r>
      <rPr>
        <b/>
        <sz val="10"/>
        <rFont val="Arial"/>
        <family val="2"/>
        <charset val="204"/>
      </rPr>
      <t>Conditions for the budget to be eligible:
Administrative expenditures (Per diems and travel):</t>
    </r>
    <r>
      <rPr>
        <sz val="10"/>
        <rFont val="Arial"/>
        <family val="2"/>
        <charset val="204"/>
      </rPr>
      <t xml:space="preserve"> A grant awarded under this Call may be used to finance administrative per diems for staff assigned to the action and both local and international travel arrangements for the staff assigned to the action and for external experts, if needed. 
</t>
    </r>
    <r>
      <rPr>
        <b/>
        <sz val="10"/>
        <rFont val="Arial"/>
        <family val="2"/>
        <charset val="204"/>
      </rPr>
      <t>Project expenditures:</t>
    </r>
    <r>
      <rPr>
        <sz val="10"/>
        <rFont val="Arial"/>
        <family val="2"/>
        <charset val="204"/>
      </rPr>
      <t xml:space="preserve">  All the project activities need to be elaborated in the budget under the heading of project expenditures. Thematic activities may necessitate materials, tools or similar goods (equipment) and/or services, in which case applicants will carefully elaborate project expenditures of this nature based on cost-effectiveness, and relevance for the full quality implementation under the project’s expenditure. Equipment category under project expenditures is eligible if specifically rented for the purpose of implementing the action. The cost-effectiveness principle should be followed and demonstrated in the project proposal. The budgeted costs need to be reasonable, justifiable and comply with the principle of Sound Financial Management.
</t>
    </r>
    <r>
      <rPr>
        <b/>
        <sz val="10"/>
        <rFont val="Arial"/>
        <family val="2"/>
        <charset val="204"/>
      </rPr>
      <t>Visibility, dissemination and promotion expenditures:</t>
    </r>
    <r>
      <rPr>
        <sz val="10"/>
        <rFont val="Arial"/>
        <family val="2"/>
        <charset val="204"/>
      </rPr>
      <t xml:space="preserve"> Expenditures under this category should cover any visibility and dissemination activity to ensure that the project acknowledges the EU contribution via the Contracting Authority. </t>
    </r>
  </si>
  <si>
    <t xml:space="preserve">When completing the budget form, please indicate the unit cost, quantity and the total expense for each item, as well as provide narrative description in the clarifications/comments column. Please provide exact amounts of costs, including any legally required taxes.       
</t>
  </si>
  <si>
    <t xml:space="preserve">Budget must be prepared in EUR currency.
</t>
  </si>
  <si>
    <t>All payments are expected to be made via bank. Payments are strictly regulated and are subject to contract terms and conditions for successful applicants.</t>
  </si>
  <si>
    <t>Please note that procurement thresholds and travel policy will be regulated by contractual obligations.</t>
  </si>
  <si>
    <t>Add additional lines to the tables if needed, and please check if the subtotal formulas are working correctly afterwards.</t>
  </si>
  <si>
    <t>Please see tables below for guidance on ineligible expenses.</t>
  </si>
  <si>
    <t>The following expenses are not allowed and can not be covered with grant funds.</t>
  </si>
  <si>
    <t>Ineligible expenses</t>
  </si>
  <si>
    <t>Category</t>
  </si>
  <si>
    <t>Explanation</t>
  </si>
  <si>
    <t>General office equipment and costs</t>
  </si>
  <si>
    <t>Procurement of equipment (unless required for successful project’s implementation).</t>
  </si>
  <si>
    <t>Construction costs</t>
  </si>
  <si>
    <t>Physical reconstruction/infrastructure projects should in general be avoided, unless for a specific reconstruction/renovation type of  project, in which case the project description will fully justify the needs for reconstruction and/or refurbishment.</t>
  </si>
  <si>
    <t>Entertainment</t>
  </si>
  <si>
    <t>Entertainment costs such as: gifts, alcohol; and restaurant bills or hospitality costs for personnel not directly participating in the project.</t>
  </si>
  <si>
    <t>Other Costs</t>
  </si>
  <si>
    <t xml:space="preserve">
•	Settling debts and losses or debt contingencies;
•	Settling interest debt;
•	Return of capital;
•	Costs incurred during the suspension of the implementation of the Agreement;
•	Payment of VAT and duty charges that are recoverable/deductible by the Lead Applicant and Partner(s);
•	Bonuses, provisions, reserves or non-remuneration related costs. Employers' contributions to pension or other insurance funds run by the Lead Applicant and Partner(s) may only be eligible to the extent they do not exceed the actual payments made by these schemes and that the amount provisioned does not exceed the contribution that could have been made to an external fund;
•	Banking charges for the transfers from and to the Contractor;
•	Procurement of equipment unless required for the project’s successful implementation and fully justified; 
•	Activities supporting political parties;
•	Financing regular activities of the Lead Applicant or its Partner(s) i.e. activities that are not carried out specifically for the purpose of implementing the project; 
•	Physical reconstruction/infrastructure projects should in general be avoided, unless for a specific reconstruction/renovation type of project under Thematic Windows 1 and 4, in which case the project description shall fully justify the needs for reconstruction and/or refurbishment.
•	Costs of purchase of land or buildings,
•	Costs declared by the Lead Applicant or the Partner(s) under another agreement financed by the European Union budget (including through the European Development Fund);
•	Currency exchange losses; 
•	In addition, projects funded under this Call cannot be used to pay for the engagement of public officials  in this project. 
</t>
  </si>
  <si>
    <t>LOGO OF THE APPLICANT AND HOST ORGANIZATION</t>
  </si>
  <si>
    <t xml:space="preserve">FORM 2: Budget form </t>
  </si>
  <si>
    <t>Applicant name:</t>
  </si>
  <si>
    <t>Lead Applicant WB IPA-Beneficiary:</t>
  </si>
  <si>
    <t>Host organization name:</t>
  </si>
  <si>
    <t>Host organization WB IPA Beneficiary:</t>
  </si>
  <si>
    <t>Implementation period:</t>
  </si>
  <si>
    <t>Total budget (grant + co-finance part):</t>
  </si>
  <si>
    <t>No.</t>
  </si>
  <si>
    <t>Expenditure Category</t>
  </si>
  <si>
    <t>Unit description</t>
  </si>
  <si>
    <t>Number of Units</t>
  </si>
  <si>
    <t>Unit Price (EUR)</t>
  </si>
  <si>
    <t>Total budget  (EUR)</t>
  </si>
  <si>
    <t>Percentage of total budget</t>
  </si>
  <si>
    <t>TOTAL requested from Donor</t>
  </si>
  <si>
    <t>TOTAL 
 co-financing from the Applicant and/or other parties</t>
  </si>
  <si>
    <t>Narrative explanation - description of expenditure - HERE INDICATE IF THE CO-FINANCING IS IN-KIND</t>
  </si>
  <si>
    <t xml:space="preserve">* Descriptions are only illustrative examples.  </t>
  </si>
  <si>
    <t>1.1.</t>
  </si>
  <si>
    <t xml:space="preserve">PER DIEMS </t>
  </si>
  <si>
    <t>1.1.1.</t>
  </si>
  <si>
    <t>Per diems abroad for staff assigned to the Action</t>
  </si>
  <si>
    <t>day</t>
  </si>
  <si>
    <t xml:space="preserve">define who is the recipient of the per-diem </t>
  </si>
  <si>
    <t>1.1.2.</t>
  </si>
  <si>
    <t>Per diems local for hosting orgazation - staff assigned to the Action</t>
  </si>
  <si>
    <t>1.2.</t>
  </si>
  <si>
    <t>TRAVEL</t>
  </si>
  <si>
    <t>1.1.3.</t>
  </si>
  <si>
    <t>International travel for staff assigned to the Action</t>
  </si>
  <si>
    <t>flight / €/km</t>
  </si>
  <si>
    <t>1.1.4.</t>
  </si>
  <si>
    <t>Local transportation for staff assigned to the Action</t>
  </si>
  <si>
    <t xml:space="preserve">day </t>
  </si>
  <si>
    <t>1.1.5.</t>
  </si>
  <si>
    <t>International travel for external experts (if needed)</t>
  </si>
  <si>
    <t>1.1.6.</t>
  </si>
  <si>
    <t>Local transportation for external experts (if needed)</t>
  </si>
  <si>
    <t>1.1.7.</t>
  </si>
  <si>
    <t>1.1.8</t>
  </si>
  <si>
    <t>Please add more lines, if needed (be careful with cell's formulae)</t>
  </si>
  <si>
    <t>2.1.</t>
  </si>
  <si>
    <t>ACTIVITES</t>
  </si>
  <si>
    <t>2.1.1.</t>
  </si>
  <si>
    <t>Project Activity XX</t>
  </si>
  <si>
    <t>2.1.1.1.</t>
  </si>
  <si>
    <t>For example: Roundtables organization</t>
  </si>
  <si>
    <t>item</t>
  </si>
  <si>
    <t>Light and sound systems/ audio and video shooting/ editing, graphic design and video animation or any other production cost</t>
  </si>
  <si>
    <t>2.1.1.2.</t>
  </si>
  <si>
    <t xml:space="preserve">For example: Catering </t>
  </si>
  <si>
    <t>per day/month</t>
  </si>
  <si>
    <t>XX days in XX months and description of work</t>
  </si>
  <si>
    <t>2.1.1.3.</t>
  </si>
  <si>
    <t>2.1.1.4.</t>
  </si>
  <si>
    <t>2.1.1.5.</t>
  </si>
  <si>
    <t>2.1.2.</t>
  </si>
  <si>
    <t>2.1.2.1.</t>
  </si>
  <si>
    <t>For example: Expert's accommodation</t>
  </si>
  <si>
    <t>per night</t>
  </si>
  <si>
    <t xml:space="preserve">Hotel: x nights for x person at xxx EUR per night </t>
  </si>
  <si>
    <t>2.1.2.2.</t>
  </si>
  <si>
    <t>For example: Rent of venue</t>
  </si>
  <si>
    <t>per person</t>
  </si>
  <si>
    <t>xx people travelling to xx locations</t>
  </si>
  <si>
    <t>2.1.2.3.</t>
  </si>
  <si>
    <t>Material needed for…</t>
  </si>
  <si>
    <t>2.1.2.4.</t>
  </si>
  <si>
    <t>2.1.3.8.</t>
  </si>
  <si>
    <t>2.2.</t>
  </si>
  <si>
    <t>VISIBILITY, DISSEMINATION AND PROMOTION EXPENDITURES</t>
  </si>
  <si>
    <t>2.2.1.</t>
  </si>
  <si>
    <t>Visibility Activity XX</t>
  </si>
  <si>
    <t>2.2.1.1</t>
  </si>
  <si>
    <t>For example: Social media advertising</t>
  </si>
  <si>
    <t>per ad/per month</t>
  </si>
  <si>
    <t>xx social media ads, or xx ads for xx months</t>
  </si>
  <si>
    <t>2.2.1.2</t>
  </si>
  <si>
    <t>For exapmle: Project visibility banner/handbooks…</t>
  </si>
  <si>
    <t>xx banner/handbooks</t>
  </si>
  <si>
    <t>2.2.1.3</t>
  </si>
  <si>
    <t>2.2.1.4</t>
  </si>
  <si>
    <t>2.3.</t>
  </si>
  <si>
    <t>EQUIPMENT AND SUPPLIES</t>
  </si>
  <si>
    <t>2.3.1</t>
  </si>
  <si>
    <t>Rent of equipment (one row for each type of equipment)</t>
  </si>
  <si>
    <t>Specification and justification why it is needed</t>
  </si>
  <si>
    <t>2.3.2</t>
  </si>
  <si>
    <t>Purchase of supplies for activity XX</t>
  </si>
  <si>
    <t>2.3.3</t>
  </si>
  <si>
    <t>2.3.4</t>
  </si>
  <si>
    <t>2.3.5</t>
  </si>
  <si>
    <t>2.3.6</t>
  </si>
  <si>
    <t>2.3.7</t>
  </si>
  <si>
    <t>TOTAL BUDGET</t>
  </si>
  <si>
    <t>EUR</t>
  </si>
  <si>
    <t>TOTAL REQUESTED FROM THE DONOR</t>
  </si>
  <si>
    <t xml:space="preserve">TOTAL CO-FINANCING FROM THE APPLICANT </t>
  </si>
  <si>
    <t>co-financing percentage of the requested budget</t>
  </si>
  <si>
    <r>
      <rPr>
        <b/>
        <sz val="10"/>
        <color rgb="FF000000"/>
        <rFont val="Arial"/>
      </rPr>
      <t xml:space="preserve">Co-financing provided by the Lead Applicant and/or Partner(s) may also be in-kind yet monetized contribution.                                                                                                                                                                                                                                                                                                                                                                                                                                                       
What is in-kind contribution? An in-kind contribution may consist of either costs incurred directly by CSOs, institutions, and/or Applicant’s other partners, contributing to the project’s objectives. This includes goods, services and the use of premises, professional services in the form of time that employees spend on the implementation of activities, the purchase of equipment or materials deemed necessary for carrying out activities and achieving the project’s objectives. The Lead Applicant and / or its partner must indicate as exact as possible value of in-kind contribution in the proposed budget, separately from the contributions to the eligible costs. This value must not be subject to subsequent changes. The Lead Applicant and / or its partner must also ensure that in-kind contributions comply with legally required tax and social security rules. During the implementation of the project, each Contracting Authority reserves the right to request supporting evidence of in-kind contributions, according to its internal rules and procedures and the national legislation of the applicant.
</t>
    </r>
    <r>
      <rPr>
        <sz val="10"/>
        <color rgb="FF000000"/>
        <rFont val="Arial"/>
      </rPr>
      <t xml:space="preserve"> 
</t>
    </r>
  </si>
  <si>
    <t> </t>
  </si>
  <si>
    <t>%</t>
  </si>
  <si>
    <t xml:space="preserve">Expected sources of funding </t>
  </si>
  <si>
    <r>
      <t xml:space="preserve">EU contribution (via CC4WBs) sought in this application </t>
    </r>
    <r>
      <rPr>
        <b/>
        <sz val="10"/>
        <rFont val="Verdana"/>
        <family val="2"/>
      </rPr>
      <t>(A)</t>
    </r>
  </si>
  <si>
    <t>CO-FINANCING (1+2+3) (B)</t>
  </si>
  <si>
    <t>1. Other contributions (Applicant, other Donors etc)</t>
  </si>
  <si>
    <t>Name</t>
  </si>
  <si>
    <t xml:space="preserve">Conditions </t>
  </si>
  <si>
    <t>Applicant</t>
  </si>
  <si>
    <t>venue (FOR EXAMPLE)</t>
  </si>
  <si>
    <r>
      <t xml:space="preserve">3. In-kind contributions </t>
    </r>
    <r>
      <rPr>
        <vertAlign val="superscript"/>
        <sz val="10"/>
        <color rgb="FF000000"/>
        <rFont val="Verdana"/>
        <family val="2"/>
      </rPr>
      <t>2</t>
    </r>
    <r>
      <rPr>
        <sz val="10"/>
        <color rgb="FF000000"/>
        <rFont val="Verdana"/>
        <family val="2"/>
      </rPr>
      <t xml:space="preserve"> </t>
    </r>
  </si>
  <si>
    <r>
      <t xml:space="preserve">Expected TOTAL BUDGET </t>
    </r>
    <r>
      <rPr>
        <b/>
        <sz val="10"/>
        <rFont val="Verdana"/>
        <family val="2"/>
      </rPr>
      <t>(A)+(B)</t>
    </r>
  </si>
  <si>
    <t>1.  Expected sources of funding and estimated costs must be in balance.</t>
  </si>
  <si>
    <t>2. as per of the Budget of the Action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</si>
</sst>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quot;£&quot;* #,##0.00_-;_-&quot;£&quot;* &quot;-&quot;??_-;_-@_-"/>
    <numFmt numFmtId="165" formatCode="_-* #,##0.00_-;\-* #,##0.00_-;_-* &quot;-&quot;??_-;_-@_-"/>
    <numFmt numFmtId="166" formatCode="_-* #,##0.00\ _F_B_-;\-* #,##0.00\ _F_B_-;_-* &quot;-&quot;??\ _F_B_-;_-@_-"/>
    <numFmt numFmtId="167" formatCode="[$-809]dd\ mmmm\ yyyy;@"/>
    <numFmt numFmtId="168" formatCode="[$EUR]\ #,##0.00"/>
  </numFmts>
  <fonts count="63">
    <font>
      <sz val="10"/>
      <name val="Arial"/>
    </font>
    <font>
      <sz val="12"/>
      <color theme="1"/>
      <name val="Arial"/>
      <family val="2"/>
    </font>
    <font>
      <sz val="12"/>
      <color theme="1"/>
      <name val="Arial"/>
      <family val="2"/>
    </font>
    <font>
      <sz val="11"/>
      <color theme="1"/>
      <name val="Arial"/>
      <family val="2"/>
    </font>
    <font>
      <sz val="10"/>
      <name val="Arial"/>
      <family val="2"/>
    </font>
    <font>
      <b/>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Arial"/>
      <family val="2"/>
      <charset val="238"/>
    </font>
    <font>
      <sz val="11"/>
      <color theme="1"/>
      <name val="Calibri"/>
      <family val="2"/>
      <scheme val="minor"/>
    </font>
    <font>
      <b/>
      <sz val="12"/>
      <color indexed="9"/>
      <name val="Arial"/>
      <family val="2"/>
    </font>
    <font>
      <b/>
      <sz val="10"/>
      <color indexed="9"/>
      <name val="Arial"/>
      <family val="2"/>
    </font>
    <font>
      <b/>
      <sz val="10"/>
      <name val="Arial"/>
      <family val="2"/>
      <charset val="204"/>
    </font>
    <font>
      <sz val="9"/>
      <name val="Arial"/>
      <family val="2"/>
      <charset val="204"/>
    </font>
    <font>
      <b/>
      <sz val="9"/>
      <color rgb="FFFF0000"/>
      <name val="Arial"/>
      <family val="2"/>
      <charset val="204"/>
    </font>
    <font>
      <sz val="10"/>
      <name val="Arial"/>
      <family val="2"/>
      <charset val="204"/>
    </font>
    <font>
      <sz val="9"/>
      <color rgb="FF000000"/>
      <name val="Arial"/>
      <family val="2"/>
      <charset val="204"/>
    </font>
    <font>
      <b/>
      <u/>
      <sz val="10"/>
      <name val="Arial"/>
      <family val="2"/>
      <charset val="204"/>
    </font>
    <font>
      <sz val="9"/>
      <color rgb="FFC00000"/>
      <name val="Arial"/>
      <family val="2"/>
      <charset val="204"/>
    </font>
    <font>
      <i/>
      <u/>
      <sz val="10"/>
      <name val="Arial"/>
      <family val="2"/>
      <charset val="204"/>
    </font>
    <font>
      <sz val="10"/>
      <color indexed="8"/>
      <name val="Arial"/>
      <family val="2"/>
    </font>
    <font>
      <sz val="10"/>
      <color rgb="FF000000"/>
      <name val="Arial"/>
      <family val="2"/>
      <charset val="204"/>
    </font>
    <font>
      <b/>
      <sz val="10"/>
      <color theme="0" tint="-0.34998626667073579"/>
      <name val="Arial"/>
      <family val="2"/>
    </font>
    <font>
      <sz val="10"/>
      <color rgb="FF333333"/>
      <name val="Arial"/>
      <family val="2"/>
    </font>
    <font>
      <i/>
      <sz val="10"/>
      <color rgb="FF333333"/>
      <name val="Arial"/>
      <family val="2"/>
      <charset val="204"/>
    </font>
    <font>
      <b/>
      <i/>
      <sz val="10"/>
      <color rgb="FF333333"/>
      <name val="Arial"/>
      <family val="2"/>
      <charset val="204"/>
    </font>
    <font>
      <i/>
      <sz val="10"/>
      <color rgb="FFFF0000"/>
      <name val="Arial"/>
      <family val="2"/>
      <charset val="204"/>
    </font>
    <font>
      <sz val="10"/>
      <color rgb="FFFF0000"/>
      <name val="Arial"/>
      <family val="2"/>
    </font>
    <font>
      <i/>
      <sz val="10"/>
      <color indexed="8"/>
      <name val="Arial"/>
      <family val="2"/>
      <charset val="204"/>
    </font>
    <font>
      <i/>
      <sz val="10"/>
      <name val="Arial"/>
      <family val="2"/>
    </font>
    <font>
      <i/>
      <sz val="10"/>
      <color rgb="FF333333"/>
      <name val="Arial"/>
      <family val="2"/>
    </font>
    <font>
      <sz val="8"/>
      <name val="Arial"/>
      <family val="2"/>
      <charset val="204"/>
    </font>
    <font>
      <sz val="10"/>
      <color rgb="FF000000"/>
      <name val="Arial"/>
    </font>
    <font>
      <b/>
      <sz val="10"/>
      <color rgb="FF000000"/>
      <name val="Arial"/>
    </font>
    <font>
      <sz val="10"/>
      <color rgb="FF000000"/>
      <name val="Arial"/>
      <family val="2"/>
    </font>
    <font>
      <b/>
      <sz val="10"/>
      <name val="Verdana"/>
      <family val="2"/>
    </font>
    <font>
      <sz val="10"/>
      <name val="Verdana"/>
      <family val="2"/>
    </font>
    <font>
      <i/>
      <sz val="10"/>
      <name val="Verdana"/>
      <family val="2"/>
    </font>
    <font>
      <i/>
      <sz val="10"/>
      <color rgb="FF000000"/>
      <name val="Verdana"/>
      <family val="2"/>
    </font>
    <font>
      <vertAlign val="superscript"/>
      <sz val="10"/>
      <color rgb="FF000000"/>
      <name val="Verdana"/>
      <family val="2"/>
    </font>
    <font>
      <sz val="10"/>
      <color rgb="FF000000"/>
      <name val="Verdana"/>
      <family val="2"/>
    </font>
    <font>
      <sz val="11"/>
      <color rgb="FF000000"/>
      <name val="Verdana"/>
      <family val="2"/>
    </font>
    <font>
      <sz val="10"/>
      <color rgb="FF000000"/>
      <name val="Times New Roman"/>
      <family val="1"/>
    </font>
    <font>
      <sz val="11"/>
      <color rgb="FF000000"/>
      <name val="Calibri"/>
      <family val="2"/>
    </font>
    <font>
      <b/>
      <sz val="10"/>
      <color rgb="FFFF0000"/>
      <name val="Arial"/>
      <family val="2"/>
    </font>
    <font>
      <b/>
      <sz val="10"/>
      <color theme="0"/>
      <name val="Verdana"/>
      <family val="2"/>
    </font>
    <font>
      <sz val="10"/>
      <name val="Arial"/>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47"/>
      </patternFill>
    </fill>
    <fill>
      <patternFill patternType="solid">
        <fgColor rgb="FFFFFFCC"/>
      </patternFill>
    </fill>
    <fill>
      <patternFill patternType="solid">
        <fgColor indexed="56"/>
        <bgColor indexed="64"/>
      </patternFill>
    </fill>
    <fill>
      <patternFill patternType="solid">
        <fgColor indexed="9"/>
        <bgColor indexed="64"/>
      </patternFill>
    </fill>
    <fill>
      <patternFill patternType="solid">
        <fgColor indexed="44"/>
        <bgColor indexed="64"/>
      </patternFill>
    </fill>
    <fill>
      <patternFill patternType="solid">
        <fgColor theme="0" tint="-0.249977111117893"/>
        <bgColor indexed="64"/>
      </patternFill>
    </fill>
    <fill>
      <patternFill patternType="solid">
        <fgColor rgb="FFFFFFFF"/>
        <bgColor rgb="FF000000"/>
      </patternFill>
    </fill>
    <fill>
      <patternFill patternType="solid">
        <fgColor rgb="FF003366"/>
        <bgColor indexed="64"/>
      </patternFill>
    </fill>
    <fill>
      <patternFill patternType="solid">
        <fgColor rgb="FF99CCFF"/>
        <bgColor indexed="64"/>
      </patternFill>
    </fill>
  </fills>
  <borders count="10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rgb="FFB2B2B2"/>
      </left>
      <right style="thin">
        <color rgb="FFB2B2B2"/>
      </right>
      <top style="thin">
        <color rgb="FFB2B2B2"/>
      </top>
      <bottom style="thin">
        <color rgb="FFB2B2B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top/>
      <bottom/>
      <diagonal/>
    </border>
    <border>
      <left style="thin">
        <color indexed="23"/>
      </left>
      <right/>
      <top style="thin">
        <color indexed="23"/>
      </top>
      <bottom style="thin">
        <color theme="0" tint="-0.499984740745262"/>
      </bottom>
      <diagonal/>
    </border>
    <border>
      <left/>
      <right/>
      <top style="thin">
        <color indexed="23"/>
      </top>
      <bottom style="thin">
        <color theme="0" tint="-0.499984740745262"/>
      </bottom>
      <diagonal/>
    </border>
    <border>
      <left/>
      <right/>
      <top/>
      <bottom style="thin">
        <color indexed="23"/>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top style="thin">
        <color indexed="23"/>
      </top>
      <bottom/>
      <diagonal/>
    </border>
    <border>
      <left/>
      <right style="thin">
        <color indexed="23"/>
      </right>
      <top/>
      <bottom style="thin">
        <color theme="0" tint="-0.34998626667073579"/>
      </bottom>
      <diagonal/>
    </border>
    <border>
      <left/>
      <right/>
      <top/>
      <bottom style="thin">
        <color theme="0" tint="-0.34998626667073579"/>
      </bottom>
      <diagonal/>
    </border>
    <border>
      <left/>
      <right style="thin">
        <color indexed="23"/>
      </right>
      <top style="thin">
        <color theme="0" tint="-0.34998626667073579"/>
      </top>
      <bottom style="thin">
        <color theme="0" tint="-0.34998626667073579"/>
      </bottom>
      <diagonal/>
    </border>
    <border>
      <left/>
      <right/>
      <top style="thin">
        <color indexed="23"/>
      </top>
      <bottom style="thin">
        <color theme="0" tint="-0.34998626667073579"/>
      </bottom>
      <diagonal/>
    </border>
    <border>
      <left style="medium">
        <color theme="0" tint="-0.34998626667073579"/>
      </left>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right style="thin">
        <color indexed="23"/>
      </right>
      <top style="medium">
        <color theme="0" tint="-0.34998626667073579"/>
      </top>
      <bottom style="medium">
        <color theme="0" tint="-0.34998626667073579"/>
      </bottom>
      <diagonal/>
    </border>
    <border>
      <left style="thin">
        <color indexed="23"/>
      </left>
      <right style="thin">
        <color indexed="23"/>
      </right>
      <top style="medium">
        <color theme="0" tint="-0.34998626667073579"/>
      </top>
      <bottom style="medium">
        <color theme="0" tint="-0.34998626667073579"/>
      </bottom>
      <diagonal/>
    </border>
    <border>
      <left style="thin">
        <color indexed="23"/>
      </left>
      <right/>
      <top style="medium">
        <color theme="0" tint="-0.34998626667073579"/>
      </top>
      <bottom style="medium">
        <color theme="0" tint="-0.34998626667073579"/>
      </bottom>
      <diagonal/>
    </border>
    <border>
      <left style="thin">
        <color indexed="23"/>
      </left>
      <right style="medium">
        <color theme="0" tint="-0.34998626667073579"/>
      </right>
      <top style="medium">
        <color theme="0" tint="-0.34998626667073579"/>
      </top>
      <bottom style="medium">
        <color theme="0" tint="-0.34998626667073579"/>
      </bottom>
      <diagonal/>
    </border>
    <border>
      <left style="thin">
        <color indexed="23"/>
      </left>
      <right/>
      <top style="thin">
        <color theme="0" tint="-0.34998626667073579"/>
      </top>
      <bottom style="thin">
        <color indexed="23"/>
      </bottom>
      <diagonal/>
    </border>
    <border>
      <left/>
      <right/>
      <top style="thin">
        <color theme="0" tint="-0.34998626667073579"/>
      </top>
      <bottom style="thin">
        <color indexed="23"/>
      </bottom>
      <diagonal/>
    </border>
    <border>
      <left style="medium">
        <color theme="0" tint="-0.499984740745262"/>
      </left>
      <right/>
      <top/>
      <bottom/>
      <diagonal/>
    </border>
    <border>
      <left/>
      <right style="medium">
        <color theme="0" tint="-0.499984740745262"/>
      </right>
      <top/>
      <bottom/>
      <diagonal/>
    </border>
    <border>
      <left style="medium">
        <color theme="0" tint="-0.499984740745262"/>
      </left>
      <right/>
      <top/>
      <bottom style="thin">
        <color theme="0" tint="-0.499984740745262"/>
      </bottom>
      <diagonal/>
    </border>
    <border>
      <left/>
      <right style="medium">
        <color theme="0" tint="-0.499984740745262"/>
      </right>
      <top/>
      <bottom style="thin">
        <color theme="0" tint="-0.499984740745262"/>
      </bottom>
      <diagonal/>
    </border>
    <border>
      <left style="medium">
        <color theme="0" tint="-0.499984740745262"/>
      </left>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right style="medium">
        <color theme="0" tint="-0.34998626667073579"/>
      </right>
      <top style="medium">
        <color theme="0" tint="-0.34998626667073579"/>
      </top>
      <bottom style="medium">
        <color theme="0" tint="-0.34998626667073579"/>
      </bottom>
      <diagonal/>
    </border>
    <border>
      <left style="medium">
        <color theme="0" tint="-0.34998626667073579"/>
      </left>
      <right/>
      <top/>
      <bottom/>
      <diagonal/>
    </border>
    <border>
      <left/>
      <right style="medium">
        <color theme="0" tint="-0.34998626667073579"/>
      </right>
      <top/>
      <bottom/>
      <diagonal/>
    </border>
    <border>
      <left style="thin">
        <color theme="0" tint="-0.34998626667073579"/>
      </left>
      <right/>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top/>
      <bottom style="thin">
        <color indexed="23"/>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indexed="64"/>
      </bottom>
      <diagonal/>
    </border>
    <border>
      <left style="medium">
        <color theme="0" tint="-0.499984740745262"/>
      </left>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style="medium">
        <color theme="0" tint="-0.499984740745262"/>
      </left>
      <right style="thin">
        <color theme="0" tint="-0.499984740745262"/>
      </right>
      <top/>
      <bottom/>
      <diagonal/>
    </border>
    <border>
      <left style="thin">
        <color theme="0" tint="-0.499984740745262"/>
      </left>
      <right style="medium">
        <color theme="0" tint="-0.499984740745262"/>
      </right>
      <top/>
      <bottom/>
      <diagonal/>
    </border>
    <border>
      <left style="medium">
        <color theme="0" tint="-0.499984740745262"/>
      </left>
      <right style="thin">
        <color theme="0" tint="-0.34998626667073579"/>
      </right>
      <top style="medium">
        <color theme="0" tint="-0.499984740745262"/>
      </top>
      <bottom style="medium">
        <color theme="0" tint="-0.499984740745262"/>
      </bottom>
      <diagonal/>
    </border>
    <border>
      <left style="thin">
        <color theme="0" tint="-0.34998626667073579"/>
      </left>
      <right style="medium">
        <color theme="0" tint="-0.499984740745262"/>
      </right>
      <top style="medium">
        <color theme="0" tint="-0.499984740745262"/>
      </top>
      <bottom style="medium">
        <color theme="0" tint="-0.499984740745262"/>
      </bottom>
      <diagonal/>
    </border>
    <border>
      <left style="medium">
        <color theme="0" tint="-0.499984740745262"/>
      </left>
      <right/>
      <top/>
      <bottom style="medium">
        <color theme="0" tint="-0.499984740745262"/>
      </bottom>
      <diagonal/>
    </border>
    <border>
      <left/>
      <right style="medium">
        <color theme="0" tint="-0.499984740745262"/>
      </right>
      <top/>
      <bottom style="medium">
        <color theme="0" tint="-0.499984740745262"/>
      </bottom>
      <diagonal/>
    </border>
    <border>
      <left/>
      <right style="medium">
        <color theme="0" tint="-0.499984740745262"/>
      </right>
      <top style="medium">
        <color theme="0" tint="-0.499984740745262"/>
      </top>
      <bottom/>
      <diagonal/>
    </border>
    <border>
      <left style="medium">
        <color theme="0" tint="-0.499984740745262"/>
      </left>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thin">
        <color theme="0" tint="-0.499984740745262"/>
      </left>
      <right/>
      <top/>
      <bottom/>
      <diagonal/>
    </border>
    <border>
      <left style="thin">
        <color indexed="23"/>
      </left>
      <right style="thin">
        <color indexed="23"/>
      </right>
      <top style="thin">
        <color theme="0" tint="-0.499984740745262"/>
      </top>
      <bottom style="thin">
        <color indexed="23"/>
      </bottom>
      <diagonal/>
    </border>
    <border>
      <left style="thin">
        <color indexed="23"/>
      </left>
      <right style="thin">
        <color indexed="23"/>
      </right>
      <top/>
      <bottom style="thin">
        <color indexed="23"/>
      </bottom>
      <diagonal/>
    </border>
    <border>
      <left style="thin">
        <color indexed="23"/>
      </left>
      <right/>
      <top/>
      <bottom style="thin">
        <color indexed="23"/>
      </bottom>
      <diagonal/>
    </border>
    <border>
      <left style="thin">
        <color indexed="64"/>
      </left>
      <right style="thin">
        <color theme="0" tint="-0.499984740745262"/>
      </right>
      <top style="thin">
        <color theme="0" tint="-0.499984740745262"/>
      </top>
      <bottom style="thin">
        <color indexed="23"/>
      </bottom>
      <diagonal/>
    </border>
    <border>
      <left/>
      <right style="thin">
        <color indexed="23"/>
      </right>
      <top/>
      <bottom style="thin">
        <color indexed="23"/>
      </bottom>
      <diagonal/>
    </border>
    <border>
      <left/>
      <right/>
      <top/>
      <bottom style="thin">
        <color theme="0" tint="-0.499984740745262"/>
      </bottom>
      <diagonal/>
    </border>
    <border>
      <left style="thin">
        <color theme="0" tint="-0.499984740745262"/>
      </left>
      <right/>
      <top/>
      <bottom style="thin">
        <color theme="0" tint="-0.499984740745262"/>
      </bottom>
      <diagonal/>
    </border>
    <border>
      <left style="medium">
        <color theme="0" tint="-0.499984740745262"/>
      </left>
      <right/>
      <top style="medium">
        <color theme="0" tint="-0.499984740745262"/>
      </top>
      <bottom style="thin">
        <color theme="0" tint="-0.34998626667073579"/>
      </bottom>
      <diagonal/>
    </border>
    <border>
      <left/>
      <right/>
      <top style="medium">
        <color theme="0" tint="-0.499984740745262"/>
      </top>
      <bottom style="thin">
        <color theme="0" tint="-0.34998626667073579"/>
      </bottom>
      <diagonal/>
    </border>
    <border>
      <left/>
      <right style="medium">
        <color theme="0" tint="-0.499984740745262"/>
      </right>
      <top style="medium">
        <color theme="0" tint="-0.499984740745262"/>
      </top>
      <bottom style="thin">
        <color theme="0" tint="-0.34998626667073579"/>
      </bottom>
      <diagonal/>
    </border>
    <border>
      <left style="medium">
        <color theme="0" tint="-0.499984740745262"/>
      </left>
      <right/>
      <top/>
      <bottom style="thin">
        <color theme="0" tint="-0.34998626667073579"/>
      </bottom>
      <diagonal/>
    </border>
    <border>
      <left/>
      <right style="medium">
        <color theme="0" tint="-0.499984740745262"/>
      </right>
      <top/>
      <bottom style="thin">
        <color theme="0" tint="-0.34998626667073579"/>
      </bottom>
      <diagonal/>
    </border>
    <border>
      <left style="medium">
        <color theme="0" tint="-0.499984740745262"/>
      </left>
      <right/>
      <top style="thin">
        <color theme="0" tint="-0.34998626667073579"/>
      </top>
      <bottom style="thin">
        <color theme="0" tint="-0.34998626667073579"/>
      </bottom>
      <diagonal/>
    </border>
    <border>
      <left/>
      <right style="medium">
        <color theme="0" tint="-0.499984740745262"/>
      </right>
      <top style="thin">
        <color theme="0" tint="-0.34998626667073579"/>
      </top>
      <bottom style="thin">
        <color theme="0" tint="-0.34998626667073579"/>
      </bottom>
      <diagonal/>
    </border>
    <border>
      <left style="medium">
        <color theme="0" tint="-0.499984740745262"/>
      </left>
      <right/>
      <top style="thin">
        <color theme="0" tint="-0.34998626667073579"/>
      </top>
      <bottom style="medium">
        <color theme="0" tint="-0.499984740745262"/>
      </bottom>
      <diagonal/>
    </border>
    <border>
      <left/>
      <right style="thin">
        <color indexed="23"/>
      </right>
      <top style="thin">
        <color theme="0" tint="-0.34998626667073579"/>
      </top>
      <bottom style="medium">
        <color theme="0" tint="-0.499984740745262"/>
      </bottom>
      <diagonal/>
    </border>
    <border>
      <left style="thin">
        <color indexed="23"/>
      </left>
      <right/>
      <top style="thin">
        <color theme="0" tint="-0.499984740745262"/>
      </top>
      <bottom style="medium">
        <color theme="0" tint="-0.499984740745262"/>
      </bottom>
      <diagonal/>
    </border>
    <border>
      <left/>
      <right/>
      <top style="thin">
        <color theme="0" tint="-0.499984740745262"/>
      </top>
      <bottom style="medium">
        <color theme="0" tint="-0.499984740745262"/>
      </bottom>
      <diagonal/>
    </border>
    <border>
      <left/>
      <right/>
      <top style="thin">
        <color indexed="23"/>
      </top>
      <bottom style="medium">
        <color theme="0" tint="-0.499984740745262"/>
      </bottom>
      <diagonal/>
    </border>
    <border>
      <left/>
      <right/>
      <top style="thin">
        <color theme="0" tint="-0.34998626667073579"/>
      </top>
      <bottom style="medium">
        <color theme="0" tint="-0.499984740745262"/>
      </bottom>
      <diagonal/>
    </border>
    <border>
      <left/>
      <right style="medium">
        <color theme="0" tint="-0.499984740745262"/>
      </right>
      <top style="thin">
        <color theme="0" tint="-0.34998626667073579"/>
      </top>
      <bottom style="medium">
        <color theme="0" tint="-0.499984740745262"/>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medium">
        <color theme="0" tint="-0.34998626667073579"/>
      </bottom>
      <diagonal/>
    </border>
    <border>
      <left style="thin">
        <color theme="0" tint="-0.34998626667073579"/>
      </left>
      <right style="thin">
        <color theme="0" tint="-0.34998626667073579"/>
      </right>
      <top/>
      <bottom style="thin">
        <color theme="0" tint="-0.249977111117893"/>
      </bottom>
      <diagonal/>
    </border>
    <border>
      <left style="medium">
        <color theme="0" tint="-0.499984740745262"/>
      </left>
      <right style="thin">
        <color theme="0" tint="-0.499984740745262"/>
      </right>
      <top style="thin">
        <color theme="0" tint="-0.499984740745262"/>
      </top>
      <bottom style="thin">
        <color indexed="64"/>
      </bottom>
      <diagonal/>
    </border>
    <border>
      <left/>
      <right style="medium">
        <color theme="0" tint="-0.499984740745262"/>
      </right>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s>
  <cellStyleXfs count="132">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3" borderId="0" applyNumberFormat="0" applyBorder="0" applyAlignment="0" applyProtection="0"/>
    <xf numFmtId="0" fontId="10" fillId="7" borderId="1" applyNumberFormat="0" applyAlignment="0" applyProtection="0"/>
    <xf numFmtId="0" fontId="11" fillId="20" borderId="2" applyNumberFormat="0" applyAlignment="0" applyProtection="0"/>
    <xf numFmtId="0" fontId="12" fillId="0" borderId="0" applyNumberFormat="0" applyFill="0" applyBorder="0" applyAlignment="0" applyProtection="0"/>
    <xf numFmtId="0" fontId="13" fillId="4" borderId="0" applyNumberFormat="0" applyBorder="0" applyAlignment="0" applyProtection="0"/>
    <xf numFmtId="0" fontId="14" fillId="0" borderId="3" applyNumberFormat="0" applyFill="0" applyAlignment="0" applyProtection="0"/>
    <xf numFmtId="0" fontId="15" fillId="0" borderId="4" applyNumberFormat="0" applyFill="0" applyAlignment="0" applyProtection="0"/>
    <xf numFmtId="0" fontId="16" fillId="0" borderId="5" applyNumberFormat="0" applyFill="0" applyAlignment="0" applyProtection="0"/>
    <xf numFmtId="0" fontId="16" fillId="0" borderId="0" applyNumberFormat="0" applyFill="0" applyBorder="0" applyAlignment="0" applyProtection="0"/>
    <xf numFmtId="0" fontId="17" fillId="7" borderId="1" applyNumberFormat="0" applyAlignment="0" applyProtection="0"/>
    <xf numFmtId="0" fontId="18" fillId="0" borderId="6" applyNumberFormat="0" applyFill="0" applyAlignment="0" applyProtection="0"/>
    <xf numFmtId="0" fontId="19" fillId="21" borderId="0" applyNumberFormat="0" applyBorder="0" applyAlignment="0" applyProtection="0"/>
    <xf numFmtId="0" fontId="4" fillId="0" borderId="0"/>
    <xf numFmtId="0" fontId="7" fillId="22" borderId="7" applyNumberFormat="0" applyFont="0" applyAlignment="0" applyProtection="0"/>
    <xf numFmtId="0" fontId="20" fillId="7" borderId="8" applyNumberFormat="0" applyAlignment="0" applyProtection="0"/>
    <xf numFmtId="0" fontId="21" fillId="0" borderId="0" applyNumberFormat="0" applyFill="0" applyBorder="0" applyAlignment="0" applyProtection="0"/>
    <xf numFmtId="0" fontId="22" fillId="0" borderId="9" applyNumberFormat="0" applyFill="0" applyAlignment="0" applyProtection="0"/>
    <xf numFmtId="0" fontId="23" fillId="0" borderId="0" applyNumberFormat="0" applyFill="0" applyBorder="0" applyAlignment="0" applyProtection="0"/>
    <xf numFmtId="0" fontId="6" fillId="0" borderId="0"/>
    <xf numFmtId="166" fontId="6" fillId="0" borderId="0" applyFont="0" applyFill="0" applyBorder="0" applyAlignment="0" applyProtection="0"/>
    <xf numFmtId="165" fontId="4" fillId="0" borderId="0" applyFont="0" applyFill="0" applyBorder="0" applyAlignment="0" applyProtection="0"/>
    <xf numFmtId="0" fontId="3" fillId="0" borderId="0"/>
    <xf numFmtId="0" fontId="24" fillId="0" borderId="0"/>
    <xf numFmtId="165" fontId="6" fillId="0" borderId="0" applyFont="0" applyFill="0" applyBorder="0" applyAlignment="0" applyProtection="0"/>
    <xf numFmtId="9" fontId="6" fillId="0" borderId="0" applyFont="0" applyFill="0" applyBorder="0" applyAlignment="0" applyProtection="0"/>
    <xf numFmtId="0" fontId="17" fillId="24" borderId="1" applyNumberFormat="0" applyAlignment="0" applyProtection="0"/>
    <xf numFmtId="0" fontId="3" fillId="0" borderId="0"/>
    <xf numFmtId="0" fontId="6" fillId="0" borderId="0"/>
    <xf numFmtId="0" fontId="17" fillId="24" borderId="11" applyNumberFormat="0" applyAlignment="0" applyProtection="0"/>
    <xf numFmtId="165" fontId="6" fillId="0" borderId="0" applyFont="0" applyFill="0" applyBorder="0" applyAlignment="0" applyProtection="0"/>
    <xf numFmtId="0" fontId="17" fillId="24" borderId="1" applyNumberFormat="0" applyAlignment="0" applyProtection="0"/>
    <xf numFmtId="0" fontId="17" fillId="24" borderId="11" applyNumberFormat="0" applyAlignment="0" applyProtection="0"/>
    <xf numFmtId="165" fontId="6" fillId="0" borderId="0" applyFont="0" applyFill="0" applyBorder="0" applyAlignment="0" applyProtection="0"/>
    <xf numFmtId="165" fontId="3" fillId="0" borderId="0" applyFont="0" applyFill="0" applyBorder="0" applyAlignment="0" applyProtection="0"/>
    <xf numFmtId="0" fontId="17" fillId="24" borderId="11" applyNumberFormat="0" applyAlignment="0" applyProtection="0"/>
    <xf numFmtId="0" fontId="10" fillId="7" borderId="11" applyNumberFormat="0" applyAlignment="0" applyProtection="0"/>
    <xf numFmtId="0" fontId="17" fillId="7" borderId="11" applyNumberFormat="0" applyAlignment="0" applyProtection="0"/>
    <xf numFmtId="0" fontId="7" fillId="22" borderId="12" applyNumberFormat="0" applyFont="0" applyAlignment="0" applyProtection="0"/>
    <xf numFmtId="0" fontId="20" fillId="7" borderId="13" applyNumberFormat="0" applyAlignment="0" applyProtection="0"/>
    <xf numFmtId="0" fontId="22" fillId="0" borderId="14" applyNumberFormat="0" applyFill="0" applyAlignment="0" applyProtection="0"/>
    <xf numFmtId="0" fontId="6" fillId="0" borderId="0"/>
    <xf numFmtId="0" fontId="24" fillId="0" borderId="0"/>
    <xf numFmtId="0" fontId="17" fillId="24" borderId="11" applyNumberFormat="0" applyAlignment="0" applyProtection="0"/>
    <xf numFmtId="9" fontId="3" fillId="0" borderId="0" applyFont="0" applyFill="0" applyBorder="0" applyAlignment="0" applyProtection="0"/>
    <xf numFmtId="0" fontId="24" fillId="0" borderId="0"/>
    <xf numFmtId="0" fontId="6" fillId="0" borderId="0"/>
    <xf numFmtId="165" fontId="6" fillId="0" borderId="0" applyFont="0" applyFill="0" applyBorder="0" applyAlignment="0" applyProtection="0"/>
    <xf numFmtId="0" fontId="25" fillId="0" borderId="0"/>
    <xf numFmtId="165" fontId="24"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6" fillId="0" borderId="0" applyFont="0" applyFill="0" applyBorder="0" applyAlignment="0" applyProtection="0"/>
    <xf numFmtId="0" fontId="3" fillId="0" borderId="0"/>
    <xf numFmtId="0" fontId="3" fillId="0" borderId="0"/>
    <xf numFmtId="0" fontId="3" fillId="0" borderId="0"/>
    <xf numFmtId="0" fontId="3" fillId="0" borderId="0"/>
    <xf numFmtId="0" fontId="24" fillId="0" borderId="0"/>
    <xf numFmtId="0" fontId="3" fillId="0" borderId="0"/>
    <xf numFmtId="0" fontId="6"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25" borderId="10" applyNumberFormat="0" applyFont="0" applyAlignment="0" applyProtection="0"/>
    <xf numFmtId="9" fontId="3" fillId="0" borderId="0" applyFont="0" applyFill="0" applyBorder="0" applyAlignment="0" applyProtection="0"/>
    <xf numFmtId="9" fontId="6"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65" fontId="3" fillId="0" borderId="0" applyFont="0" applyFill="0" applyBorder="0" applyAlignment="0" applyProtection="0"/>
    <xf numFmtId="0" fontId="31" fillId="0" borderId="0"/>
    <xf numFmtId="0" fontId="2" fillId="0" borderId="0"/>
    <xf numFmtId="0" fontId="4" fillId="0" borderId="0"/>
    <xf numFmtId="166"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4" fillId="0" borderId="0"/>
    <xf numFmtId="165" fontId="4" fillId="0" borderId="0" applyFont="0" applyFill="0" applyBorder="0" applyAlignment="0" applyProtection="0"/>
    <xf numFmtId="165" fontId="4" fillId="0" borderId="0" applyFont="0" applyFill="0" applyBorder="0" applyAlignment="0" applyProtection="0"/>
    <xf numFmtId="165" fontId="3" fillId="0" borderId="0" applyFont="0" applyFill="0" applyBorder="0" applyAlignment="0" applyProtection="0"/>
    <xf numFmtId="0" fontId="4" fillId="0" borderId="0"/>
    <xf numFmtId="0" fontId="4" fillId="0" borderId="0"/>
    <xf numFmtId="165" fontId="4" fillId="0" borderId="0" applyFont="0" applyFill="0" applyBorder="0" applyAlignment="0" applyProtection="0"/>
    <xf numFmtId="165" fontId="24"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165" fontId="3" fillId="0" borderId="0" applyFont="0" applyFill="0" applyBorder="0" applyAlignment="0" applyProtection="0"/>
    <xf numFmtId="0" fontId="1" fillId="0" borderId="0"/>
    <xf numFmtId="0" fontId="37" fillId="0" borderId="0"/>
    <xf numFmtId="9" fontId="62" fillId="0" borderId="0" applyFont="0" applyFill="0" applyBorder="0" applyAlignment="0" applyProtection="0"/>
  </cellStyleXfs>
  <cellXfs count="234">
    <xf numFmtId="0" fontId="0" fillId="0" borderId="0" xfId="0"/>
    <xf numFmtId="0" fontId="4" fillId="0" borderId="0" xfId="103" applyFont="1"/>
    <xf numFmtId="0" fontId="33" fillId="23" borderId="0" xfId="103" applyFont="1" applyFill="1" applyAlignment="1">
      <alignment horizontal="center"/>
    </xf>
    <xf numFmtId="0" fontId="31" fillId="23" borderId="0" xfId="103" applyFill="1"/>
    <xf numFmtId="0" fontId="31" fillId="0" borderId="0" xfId="103"/>
    <xf numFmtId="0" fontId="33" fillId="23" borderId="0" xfId="103" applyFont="1" applyFill="1" applyAlignment="1">
      <alignment horizontal="center" vertical="center"/>
    </xf>
    <xf numFmtId="0" fontId="32" fillId="23" borderId="0" xfId="103" applyFont="1" applyFill="1"/>
    <xf numFmtId="0" fontId="30" fillId="23" borderId="0" xfId="103" applyFont="1" applyFill="1" applyAlignment="1">
      <alignment horizontal="center" vertical="center"/>
    </xf>
    <xf numFmtId="0" fontId="29" fillId="0" borderId="0" xfId="103" applyFont="1"/>
    <xf numFmtId="0" fontId="29" fillId="23" borderId="0" xfId="103" applyFont="1" applyFill="1"/>
    <xf numFmtId="0" fontId="34" fillId="23" borderId="0" xfId="103" applyFont="1" applyFill="1" applyAlignment="1">
      <alignment horizontal="center" vertical="center" wrapText="1"/>
    </xf>
    <xf numFmtId="0" fontId="32" fillId="23" borderId="0" xfId="103" quotePrefix="1" applyFont="1" applyFill="1" applyAlignment="1">
      <alignment vertical="top" wrapText="1"/>
    </xf>
    <xf numFmtId="0" fontId="28" fillId="0" borderId="15" xfId="103" applyFont="1" applyBorder="1"/>
    <xf numFmtId="0" fontId="28" fillId="0" borderId="0" xfId="103" applyFont="1"/>
    <xf numFmtId="0" fontId="35" fillId="0" borderId="0" xfId="103" applyFont="1"/>
    <xf numFmtId="0" fontId="28" fillId="23" borderId="0" xfId="103" applyFont="1" applyFill="1"/>
    <xf numFmtId="0" fontId="5" fillId="27" borderId="0" xfId="0" applyFont="1" applyFill="1" applyAlignment="1" applyProtection="1">
      <alignment horizontal="left" vertical="center" wrapText="1"/>
      <protection locked="0"/>
    </xf>
    <xf numFmtId="0" fontId="33" fillId="0" borderId="0" xfId="103" applyFont="1" applyAlignment="1">
      <alignment horizontal="center" vertical="center"/>
    </xf>
    <xf numFmtId="0" fontId="31" fillId="0" borderId="38" xfId="103" applyBorder="1" applyAlignment="1">
      <alignment horizontal="left" vertical="center" wrapText="1"/>
    </xf>
    <xf numFmtId="0" fontId="31" fillId="0" borderId="39" xfId="103" applyBorder="1" applyAlignment="1">
      <alignment horizontal="left" vertical="center" wrapText="1"/>
    </xf>
    <xf numFmtId="0" fontId="31" fillId="0" borderId="40" xfId="103" applyBorder="1" applyAlignment="1">
      <alignment horizontal="left" vertical="center" wrapText="1"/>
    </xf>
    <xf numFmtId="0" fontId="31" fillId="0" borderId="41" xfId="103" applyBorder="1" applyAlignment="1">
      <alignment horizontal="left" vertical="center" wrapText="1"/>
    </xf>
    <xf numFmtId="0" fontId="27" fillId="26" borderId="47" xfId="0" applyFont="1" applyFill="1" applyBorder="1" applyAlignment="1" applyProtection="1">
      <alignment horizontal="center" vertical="center" wrapText="1"/>
      <protection locked="0"/>
    </xf>
    <xf numFmtId="0" fontId="27" fillId="26" borderId="46" xfId="0" applyFont="1" applyFill="1" applyBorder="1" applyAlignment="1" applyProtection="1">
      <alignment horizontal="center" vertical="center" wrapText="1"/>
      <protection locked="0"/>
    </xf>
    <xf numFmtId="0" fontId="27" fillId="26" borderId="46" xfId="0" applyFont="1" applyFill="1" applyBorder="1" applyAlignment="1" applyProtection="1">
      <alignment horizontal="left" vertical="center" wrapText="1"/>
      <protection locked="0"/>
    </xf>
    <xf numFmtId="0" fontId="28" fillId="0" borderId="51" xfId="103" applyFont="1" applyBorder="1" applyAlignment="1">
      <alignment horizontal="left" vertical="center" wrapText="1"/>
    </xf>
    <xf numFmtId="0" fontId="28" fillId="0" borderId="52" xfId="103" applyFont="1" applyBorder="1" applyAlignment="1">
      <alignment vertical="center" wrapText="1"/>
    </xf>
    <xf numFmtId="0" fontId="31" fillId="0" borderId="53" xfId="103" applyBorder="1" applyAlignment="1">
      <alignment vertical="center" wrapText="1"/>
    </xf>
    <xf numFmtId="0" fontId="28" fillId="0" borderId="57" xfId="103" applyFont="1" applyBorder="1" applyAlignment="1">
      <alignment horizontal="left" vertical="center" wrapText="1"/>
    </xf>
    <xf numFmtId="165" fontId="5" fillId="28" borderId="59" xfId="45" applyFont="1" applyFill="1" applyBorder="1" applyAlignment="1">
      <alignment horizontal="left" vertical="center" wrapText="1"/>
    </xf>
    <xf numFmtId="165" fontId="5" fillId="28" borderId="60" xfId="45" applyFont="1" applyFill="1" applyBorder="1" applyAlignment="1">
      <alignment horizontal="left" vertical="center" wrapText="1"/>
    </xf>
    <xf numFmtId="0" fontId="26" fillId="0" borderId="41" xfId="103" applyFont="1" applyBorder="1" applyAlignment="1" applyProtection="1">
      <alignment horizontal="center" vertical="center" wrapText="1"/>
      <protection locked="0"/>
    </xf>
    <xf numFmtId="0" fontId="26" fillId="0" borderId="40" xfId="103" applyFont="1" applyBorder="1" applyAlignment="1" applyProtection="1">
      <alignment horizontal="center" vertical="center" wrapText="1"/>
      <protection locked="0"/>
    </xf>
    <xf numFmtId="0" fontId="31" fillId="23" borderId="0" xfId="103" applyFill="1" applyAlignment="1">
      <alignment horizontal="center"/>
    </xf>
    <xf numFmtId="0" fontId="31" fillId="0" borderId="36" xfId="103" applyBorder="1"/>
    <xf numFmtId="0" fontId="31" fillId="0" borderId="37" xfId="103" applyBorder="1"/>
    <xf numFmtId="165" fontId="27" fillId="26" borderId="68" xfId="45" applyFont="1" applyFill="1" applyBorder="1" applyAlignment="1" applyProtection="1">
      <alignment horizontal="center" vertical="center" wrapText="1"/>
      <protection locked="0"/>
    </xf>
    <xf numFmtId="165" fontId="27" fillId="26" borderId="69" xfId="45" applyFont="1" applyFill="1" applyBorder="1" applyAlignment="1" applyProtection="1">
      <alignment horizontal="center" vertical="center" wrapText="1"/>
      <protection locked="0"/>
    </xf>
    <xf numFmtId="165" fontId="27" fillId="26" borderId="70" xfId="45" applyFont="1" applyFill="1" applyBorder="1" applyAlignment="1" applyProtection="1">
      <alignment horizontal="center" vertical="center" wrapText="1"/>
      <protection locked="0"/>
    </xf>
    <xf numFmtId="0" fontId="27" fillId="26" borderId="71" xfId="0" applyFont="1" applyFill="1" applyBorder="1" applyAlignment="1" applyProtection="1">
      <alignment horizontal="center" vertical="center" wrapText="1"/>
      <protection locked="0"/>
    </xf>
    <xf numFmtId="0" fontId="27" fillId="27" borderId="74" xfId="0" applyFont="1" applyFill="1" applyBorder="1" applyAlignment="1" applyProtection="1">
      <alignment vertical="center" wrapText="1"/>
      <protection locked="0"/>
    </xf>
    <xf numFmtId="0" fontId="5" fillId="27" borderId="73" xfId="0" applyFont="1" applyFill="1" applyBorder="1" applyAlignment="1" applyProtection="1">
      <alignment horizontal="left" vertical="center" wrapText="1"/>
      <protection locked="0"/>
    </xf>
    <xf numFmtId="0" fontId="27" fillId="27" borderId="73" xfId="0" applyFont="1" applyFill="1" applyBorder="1" applyAlignment="1" applyProtection="1">
      <alignment vertical="center" wrapText="1"/>
      <protection locked="0"/>
    </xf>
    <xf numFmtId="0" fontId="4" fillId="27" borderId="73" xfId="0" applyFont="1" applyFill="1" applyBorder="1" applyAlignment="1" applyProtection="1">
      <alignment horizontal="left" vertical="top" wrapText="1"/>
      <protection locked="0"/>
    </xf>
    <xf numFmtId="165" fontId="5" fillId="28" borderId="19" xfId="45" applyFont="1" applyFill="1" applyBorder="1" applyAlignment="1" applyProtection="1">
      <alignment horizontal="right" wrapText="1"/>
    </xf>
    <xf numFmtId="10" fontId="5" fillId="28" borderId="19" xfId="45" applyNumberFormat="1" applyFont="1" applyFill="1" applyBorder="1" applyAlignment="1" applyProtection="1">
      <alignment horizontal="center" vertical="center" wrapText="1"/>
    </xf>
    <xf numFmtId="0" fontId="31" fillId="0" borderId="58" xfId="103" applyBorder="1" applyAlignment="1">
      <alignment horizontal="left" vertical="top" wrapText="1"/>
    </xf>
    <xf numFmtId="0" fontId="4" fillId="0" borderId="0" xfId="0" applyFont="1" applyProtection="1">
      <protection locked="0"/>
    </xf>
    <xf numFmtId="0" fontId="4" fillId="27" borderId="73" xfId="0" applyFont="1" applyFill="1" applyBorder="1" applyProtection="1">
      <protection locked="0"/>
    </xf>
    <xf numFmtId="0" fontId="4" fillId="27" borderId="0" xfId="0" applyFont="1" applyFill="1" applyProtection="1">
      <protection locked="0"/>
    </xf>
    <xf numFmtId="0" fontId="4" fillId="0" borderId="67" xfId="0" applyFont="1" applyBorder="1" applyProtection="1">
      <protection locked="0"/>
    </xf>
    <xf numFmtId="0" fontId="4" fillId="0" borderId="23" xfId="0" applyFont="1" applyBorder="1" applyProtection="1">
      <protection locked="0"/>
    </xf>
    <xf numFmtId="0" fontId="5" fillId="28" borderId="19" xfId="0" applyFont="1" applyFill="1" applyBorder="1" applyAlignment="1" applyProtection="1">
      <alignment horizontal="center" vertical="center" wrapText="1"/>
      <protection locked="0"/>
    </xf>
    <xf numFmtId="165" fontId="5" fillId="28" borderId="19" xfId="45" applyFont="1" applyFill="1" applyBorder="1" applyAlignment="1" applyProtection="1">
      <alignment horizontal="left" vertical="center" wrapText="1"/>
      <protection locked="0"/>
    </xf>
    <xf numFmtId="0" fontId="4" fillId="0" borderId="19" xfId="0" applyFont="1" applyBorder="1" applyProtection="1">
      <protection locked="0"/>
    </xf>
    <xf numFmtId="0" fontId="40" fillId="27" borderId="19" xfId="0" applyFont="1" applyFill="1" applyBorder="1" applyAlignment="1" applyProtection="1">
      <alignment horizontal="left" wrapText="1"/>
      <protection locked="0"/>
    </xf>
    <xf numFmtId="3" fontId="40" fillId="27" borderId="19" xfId="0" applyNumberFormat="1" applyFont="1" applyFill="1" applyBorder="1" applyAlignment="1" applyProtection="1">
      <alignment horizontal="center"/>
      <protection locked="0"/>
    </xf>
    <xf numFmtId="2" fontId="40" fillId="27" borderId="19" xfId="0" applyNumberFormat="1" applyFont="1" applyFill="1" applyBorder="1" applyAlignment="1" applyProtection="1">
      <alignment horizontal="right"/>
      <protection locked="0"/>
    </xf>
    <xf numFmtId="165" fontId="40" fillId="0" borderId="19" xfId="45" applyFont="1" applyBorder="1" applyAlignment="1" applyProtection="1">
      <alignment horizontal="right"/>
      <protection locked="0"/>
    </xf>
    <xf numFmtId="3" fontId="40" fillId="23" borderId="19" xfId="0" applyNumberFormat="1" applyFont="1" applyFill="1" applyBorder="1" applyAlignment="1" applyProtection="1">
      <alignment wrapText="1"/>
      <protection locked="0"/>
    </xf>
    <xf numFmtId="3" fontId="40" fillId="27" borderId="19" xfId="0" applyNumberFormat="1" applyFont="1" applyFill="1" applyBorder="1" applyAlignment="1" applyProtection="1">
      <alignment wrapText="1"/>
      <protection locked="0"/>
    </xf>
    <xf numFmtId="3" fontId="36" fillId="27" borderId="19" xfId="0" applyNumberFormat="1" applyFont="1" applyFill="1" applyBorder="1" applyAlignment="1" applyProtection="1">
      <alignment horizontal="center"/>
      <protection locked="0"/>
    </xf>
    <xf numFmtId="2" fontId="36" fillId="27" borderId="19" xfId="0" applyNumberFormat="1" applyFont="1" applyFill="1" applyBorder="1" applyAlignment="1" applyProtection="1">
      <alignment horizontal="right"/>
      <protection locked="0"/>
    </xf>
    <xf numFmtId="165" fontId="39" fillId="0" borderId="19" xfId="45" applyFont="1" applyBorder="1" applyAlignment="1" applyProtection="1">
      <alignment horizontal="right"/>
      <protection locked="0"/>
    </xf>
    <xf numFmtId="3" fontId="44" fillId="27" borderId="19" xfId="0" applyNumberFormat="1" applyFont="1" applyFill="1" applyBorder="1" applyAlignment="1" applyProtection="1">
      <alignment wrapText="1"/>
      <protection locked="0"/>
    </xf>
    <xf numFmtId="165" fontId="36" fillId="0" borderId="0" xfId="45" applyFont="1" applyBorder="1" applyAlignment="1" applyProtection="1">
      <alignment wrapText="1"/>
      <protection locked="0"/>
    </xf>
    <xf numFmtId="3" fontId="36" fillId="27" borderId="0" xfId="0" applyNumberFormat="1" applyFont="1" applyFill="1" applyAlignment="1" applyProtection="1">
      <alignment horizontal="center"/>
      <protection locked="0"/>
    </xf>
    <xf numFmtId="165" fontId="36" fillId="0" borderId="0" xfId="45" applyFont="1" applyBorder="1" applyAlignment="1" applyProtection="1">
      <alignment horizontal="right"/>
      <protection locked="0"/>
    </xf>
    <xf numFmtId="165" fontId="36" fillId="0" borderId="0" xfId="45" applyFont="1" applyBorder="1" applyAlignment="1" applyProtection="1">
      <alignment horizontal="center"/>
      <protection locked="0"/>
    </xf>
    <xf numFmtId="3" fontId="36" fillId="27" borderId="0" xfId="0" applyNumberFormat="1" applyFont="1" applyFill="1" applyAlignment="1" applyProtection="1">
      <alignment wrapText="1"/>
      <protection locked="0"/>
    </xf>
    <xf numFmtId="165" fontId="36" fillId="0" borderId="19" xfId="45" applyFont="1" applyBorder="1" applyAlignment="1" applyProtection="1">
      <alignment wrapText="1"/>
      <protection locked="0"/>
    </xf>
    <xf numFmtId="4" fontId="40" fillId="27" borderId="19" xfId="0" applyNumberFormat="1" applyFont="1" applyFill="1" applyBorder="1" applyAlignment="1" applyProtection="1">
      <alignment horizontal="right"/>
      <protection locked="0"/>
    </xf>
    <xf numFmtId="3" fontId="39" fillId="27" borderId="19" xfId="0" applyNumberFormat="1" applyFont="1" applyFill="1" applyBorder="1" applyAlignment="1" applyProtection="1">
      <alignment horizontal="center"/>
      <protection locked="0"/>
    </xf>
    <xf numFmtId="4" fontId="39" fillId="27" borderId="19" xfId="0" applyNumberFormat="1" applyFont="1" applyFill="1" applyBorder="1" applyAlignment="1" applyProtection="1">
      <alignment horizontal="right"/>
      <protection locked="0"/>
    </xf>
    <xf numFmtId="165" fontId="36" fillId="0" borderId="20" xfId="45" applyFont="1" applyFill="1" applyBorder="1" applyAlignment="1" applyProtection="1">
      <alignment wrapText="1"/>
      <protection locked="0"/>
    </xf>
    <xf numFmtId="165" fontId="39" fillId="0" borderId="22" xfId="45" applyFont="1" applyBorder="1" applyAlignment="1" applyProtection="1">
      <alignment wrapText="1"/>
      <protection locked="0"/>
    </xf>
    <xf numFmtId="3" fontId="39" fillId="27" borderId="22" xfId="0" applyNumberFormat="1" applyFont="1" applyFill="1" applyBorder="1" applyAlignment="1" applyProtection="1">
      <alignment horizontal="center"/>
      <protection locked="0"/>
    </xf>
    <xf numFmtId="4" fontId="39" fillId="27" borderId="22" xfId="0" applyNumberFormat="1" applyFont="1" applyFill="1" applyBorder="1" applyAlignment="1" applyProtection="1">
      <alignment horizontal="right"/>
      <protection locked="0"/>
    </xf>
    <xf numFmtId="165" fontId="39" fillId="0" borderId="22" xfId="45" applyFont="1" applyBorder="1" applyAlignment="1" applyProtection="1">
      <alignment horizontal="right"/>
      <protection locked="0"/>
    </xf>
    <xf numFmtId="3" fontId="39" fillId="27" borderId="21" xfId="0" applyNumberFormat="1" applyFont="1" applyFill="1" applyBorder="1" applyAlignment="1" applyProtection="1">
      <alignment wrapText="1"/>
      <protection locked="0"/>
    </xf>
    <xf numFmtId="0" fontId="28" fillId="27" borderId="19" xfId="0" applyFont="1" applyFill="1" applyBorder="1" applyProtection="1">
      <protection locked="0"/>
    </xf>
    <xf numFmtId="0" fontId="41" fillId="27" borderId="19" xfId="0" applyFont="1" applyFill="1" applyBorder="1" applyAlignment="1" applyProtection="1">
      <alignment horizontal="left" wrapText="1"/>
      <protection locked="0"/>
    </xf>
    <xf numFmtId="165" fontId="40" fillId="27" borderId="19" xfId="45" applyFont="1" applyFill="1" applyBorder="1" applyAlignment="1" applyProtection="1">
      <alignment horizontal="center" vertical="center" wrapText="1"/>
      <protection locked="0"/>
    </xf>
    <xf numFmtId="1" fontId="40" fillId="27" borderId="19" xfId="45" applyNumberFormat="1" applyFont="1" applyFill="1" applyBorder="1" applyAlignment="1" applyProtection="1">
      <alignment horizontal="center" vertical="center" wrapText="1"/>
      <protection locked="0"/>
    </xf>
    <xf numFmtId="2" fontId="40" fillId="27" borderId="19" xfId="45" applyNumberFormat="1" applyFont="1" applyFill="1" applyBorder="1" applyAlignment="1" applyProtection="1">
      <alignment horizontal="right" vertical="center" wrapText="1"/>
      <protection locked="0"/>
    </xf>
    <xf numFmtId="165" fontId="40" fillId="27" borderId="19" xfId="45" applyFont="1" applyFill="1" applyBorder="1" applyAlignment="1" applyProtection="1">
      <alignment horizontal="right" vertical="center" wrapText="1"/>
      <protection locked="0"/>
    </xf>
    <xf numFmtId="165" fontId="40" fillId="27" borderId="19" xfId="45" applyFont="1" applyFill="1" applyBorder="1" applyAlignment="1" applyProtection="1">
      <alignment horizontal="left" vertical="center" wrapText="1"/>
      <protection locked="0"/>
    </xf>
    <xf numFmtId="165" fontId="40" fillId="27" borderId="19" xfId="45" applyFont="1" applyFill="1" applyBorder="1" applyAlignment="1" applyProtection="1">
      <alignment horizontal="center" wrapText="1"/>
      <protection locked="0"/>
    </xf>
    <xf numFmtId="1" fontId="40" fillId="27" borderId="19" xfId="0" applyNumberFormat="1" applyFont="1" applyFill="1" applyBorder="1" applyAlignment="1" applyProtection="1">
      <alignment horizontal="center"/>
      <protection locked="0"/>
    </xf>
    <xf numFmtId="165" fontId="40" fillId="27" borderId="19" xfId="45" applyFont="1" applyFill="1" applyBorder="1" applyAlignment="1" applyProtection="1">
      <alignment horizontal="right" wrapText="1"/>
      <protection locked="0"/>
    </xf>
    <xf numFmtId="3" fontId="40" fillId="27" borderId="19" xfId="0" applyNumberFormat="1" applyFont="1" applyFill="1" applyBorder="1" applyAlignment="1" applyProtection="1">
      <alignment horizontal="left" wrapText="1"/>
      <protection locked="0"/>
    </xf>
    <xf numFmtId="1" fontId="40" fillId="27" borderId="19" xfId="0" applyNumberFormat="1" applyFont="1" applyFill="1" applyBorder="1" applyAlignment="1" applyProtection="1">
      <alignment horizontal="center" wrapText="1"/>
      <protection locked="0"/>
    </xf>
    <xf numFmtId="0" fontId="28" fillId="0" borderId="19" xfId="0" applyFont="1" applyBorder="1" applyProtection="1">
      <protection locked="0"/>
    </xf>
    <xf numFmtId="3" fontId="40" fillId="0" borderId="89" xfId="0" applyNumberFormat="1" applyFont="1" applyBorder="1" applyAlignment="1" applyProtection="1">
      <alignment wrapText="1"/>
      <protection locked="0"/>
    </xf>
    <xf numFmtId="3" fontId="40" fillId="27" borderId="90" xfId="0" applyNumberFormat="1" applyFont="1" applyFill="1" applyBorder="1" applyAlignment="1" applyProtection="1">
      <alignment wrapText="1"/>
      <protection locked="0"/>
    </xf>
    <xf numFmtId="165" fontId="41" fillId="27" borderId="19" xfId="45" applyFont="1" applyFill="1" applyBorder="1" applyAlignment="1" applyProtection="1">
      <alignment horizontal="left" vertical="center" wrapText="1"/>
      <protection locked="0"/>
    </xf>
    <xf numFmtId="4" fontId="40" fillId="27" borderId="19" xfId="0" applyNumberFormat="1" applyFont="1" applyFill="1" applyBorder="1" applyAlignment="1" applyProtection="1">
      <alignment wrapText="1"/>
      <protection locked="0"/>
    </xf>
    <xf numFmtId="1" fontId="40" fillId="27" borderId="19" xfId="45" applyNumberFormat="1" applyFont="1" applyFill="1" applyBorder="1" applyAlignment="1" applyProtection="1">
      <alignment horizontal="center" wrapText="1"/>
      <protection locked="0"/>
    </xf>
    <xf numFmtId="165" fontId="40" fillId="0" borderId="89" xfId="45" applyFont="1" applyBorder="1" applyAlignment="1" applyProtection="1">
      <alignment horizontal="right"/>
      <protection locked="0"/>
    </xf>
    <xf numFmtId="9" fontId="27" fillId="26" borderId="33" xfId="45" applyNumberFormat="1" applyFont="1" applyFill="1" applyBorder="1" applyAlignment="1" applyProtection="1">
      <alignment horizontal="center" vertical="top" wrapText="1"/>
      <protection locked="0"/>
    </xf>
    <xf numFmtId="165" fontId="27" fillId="26" borderId="46" xfId="45" applyFont="1" applyFill="1" applyBorder="1" applyAlignment="1" applyProtection="1">
      <alignment vertical="center" wrapText="1"/>
      <protection locked="0"/>
    </xf>
    <xf numFmtId="165" fontId="27" fillId="26" borderId="42" xfId="45" applyFont="1" applyFill="1" applyBorder="1" applyAlignment="1" applyProtection="1">
      <alignment vertical="center" wrapText="1"/>
      <protection locked="0"/>
    </xf>
    <xf numFmtId="10" fontId="27" fillId="26" borderId="31" xfId="45" applyNumberFormat="1" applyFont="1" applyFill="1" applyBorder="1" applyAlignment="1" applyProtection="1">
      <alignment horizontal="center" vertical="center" wrapText="1"/>
      <protection locked="0"/>
    </xf>
    <xf numFmtId="0" fontId="36" fillId="0" borderId="0" xfId="0" applyFont="1" applyAlignment="1" applyProtection="1">
      <alignment wrapText="1"/>
      <protection locked="0"/>
    </xf>
    <xf numFmtId="0" fontId="36" fillId="0" borderId="0" xfId="0" applyFont="1" applyAlignment="1" applyProtection="1">
      <alignment horizontal="center"/>
      <protection locked="0"/>
    </xf>
    <xf numFmtId="0" fontId="36" fillId="0" borderId="0" xfId="0" applyFont="1" applyAlignment="1" applyProtection="1">
      <alignment horizontal="right"/>
      <protection locked="0"/>
    </xf>
    <xf numFmtId="0" fontId="36" fillId="0" borderId="0" xfId="0" applyFont="1" applyAlignment="1" applyProtection="1">
      <alignment horizontal="left" wrapText="1"/>
      <protection locked="0"/>
    </xf>
    <xf numFmtId="0" fontId="28" fillId="0" borderId="0" xfId="0" applyFont="1" applyProtection="1">
      <protection locked="0"/>
    </xf>
    <xf numFmtId="0" fontId="4" fillId="0" borderId="0" xfId="0" applyFont="1" applyAlignment="1" applyProtection="1">
      <alignment wrapText="1"/>
      <protection locked="0"/>
    </xf>
    <xf numFmtId="0" fontId="4" fillId="0" borderId="0" xfId="0" applyFont="1" applyAlignment="1" applyProtection="1">
      <alignment horizontal="center"/>
      <protection locked="0"/>
    </xf>
    <xf numFmtId="0" fontId="4" fillId="0" borderId="0" xfId="0" applyFont="1" applyAlignment="1" applyProtection="1">
      <alignment horizontal="right"/>
      <protection locked="0"/>
    </xf>
    <xf numFmtId="0" fontId="4" fillId="0" borderId="0" xfId="0" applyFont="1" applyAlignment="1" applyProtection="1">
      <alignment horizontal="left" wrapText="1"/>
      <protection locked="0"/>
    </xf>
    <xf numFmtId="0" fontId="43" fillId="0" borderId="0" xfId="0" applyFont="1" applyProtection="1">
      <protection locked="0"/>
    </xf>
    <xf numFmtId="0" fontId="43" fillId="0" borderId="0" xfId="0" applyFont="1" applyAlignment="1" applyProtection="1">
      <alignment wrapText="1"/>
      <protection locked="0"/>
    </xf>
    <xf numFmtId="0" fontId="43" fillId="0" borderId="0" xfId="0" applyFont="1" applyAlignment="1" applyProtection="1">
      <alignment horizontal="center"/>
      <protection locked="0"/>
    </xf>
    <xf numFmtId="0" fontId="43" fillId="0" borderId="0" xfId="0" applyFont="1" applyAlignment="1" applyProtection="1">
      <alignment horizontal="right"/>
      <protection locked="0"/>
    </xf>
    <xf numFmtId="165" fontId="27" fillId="26" borderId="33" xfId="45" applyFont="1" applyFill="1" applyBorder="1" applyAlignment="1" applyProtection="1">
      <alignment horizontal="left" vertical="center" wrapText="1"/>
    </xf>
    <xf numFmtId="9" fontId="27" fillId="26" borderId="28" xfId="45" applyNumberFormat="1" applyFont="1" applyFill="1" applyBorder="1" applyAlignment="1" applyProtection="1">
      <alignment horizontal="center" vertical="center" wrapText="1"/>
    </xf>
    <xf numFmtId="165" fontId="27" fillId="26" borderId="31" xfId="45" applyFont="1" applyFill="1" applyBorder="1" applyAlignment="1" applyProtection="1">
      <alignment horizontal="right" vertical="center" wrapText="1"/>
    </xf>
    <xf numFmtId="10" fontId="27" fillId="26" borderId="33" xfId="45" applyNumberFormat="1" applyFont="1" applyFill="1" applyBorder="1" applyAlignment="1" applyProtection="1">
      <alignment horizontal="center" vertical="center" wrapText="1"/>
    </xf>
    <xf numFmtId="165" fontId="5" fillId="28" borderId="19" xfId="45" applyFont="1" applyFill="1" applyBorder="1" applyAlignment="1" applyProtection="1">
      <alignment horizontal="right" vertical="center" wrapText="1"/>
    </xf>
    <xf numFmtId="4" fontId="27" fillId="26" borderId="46" xfId="0" applyNumberFormat="1" applyFont="1" applyFill="1" applyBorder="1" applyAlignment="1">
      <alignment horizontal="right" vertical="center" wrapText="1"/>
    </xf>
    <xf numFmtId="10" fontId="27" fillId="26" borderId="46" xfId="0" applyNumberFormat="1" applyFont="1" applyFill="1" applyBorder="1" applyAlignment="1">
      <alignment horizontal="center" vertical="center" wrapText="1"/>
    </xf>
    <xf numFmtId="0" fontId="27" fillId="26" borderId="46" xfId="0" applyFont="1" applyFill="1" applyBorder="1" applyAlignment="1">
      <alignment horizontal="left" vertical="center" wrapText="1"/>
    </xf>
    <xf numFmtId="0" fontId="27" fillId="26" borderId="46" xfId="0" applyFont="1" applyFill="1" applyBorder="1" applyAlignment="1">
      <alignment horizontal="center" vertical="center" wrapText="1"/>
    </xf>
    <xf numFmtId="165" fontId="45" fillId="27" borderId="19" xfId="45" applyFont="1" applyFill="1" applyBorder="1" applyAlignment="1" applyProtection="1">
      <alignment horizontal="center" wrapText="1"/>
      <protection locked="0"/>
    </xf>
    <xf numFmtId="1" fontId="45" fillId="27" borderId="19" xfId="0" applyNumberFormat="1" applyFont="1" applyFill="1" applyBorder="1" applyAlignment="1" applyProtection="1">
      <alignment horizontal="center"/>
      <protection locked="0"/>
    </xf>
    <xf numFmtId="165" fontId="45" fillId="0" borderId="19" xfId="45" applyFont="1" applyBorder="1" applyAlignment="1" applyProtection="1">
      <alignment horizontal="right"/>
      <protection locked="0"/>
    </xf>
    <xf numFmtId="3" fontId="45" fillId="23" borderId="46" xfId="0" applyNumberFormat="1" applyFont="1" applyFill="1" applyBorder="1" applyAlignment="1" applyProtection="1">
      <alignment wrapText="1"/>
      <protection locked="0"/>
    </xf>
    <xf numFmtId="0" fontId="46" fillId="27" borderId="19" xfId="0" applyFont="1" applyFill="1" applyBorder="1" applyAlignment="1" applyProtection="1">
      <alignment horizontal="left" wrapText="1"/>
      <protection locked="0"/>
    </xf>
    <xf numFmtId="165" fontId="40" fillId="29" borderId="89" xfId="45" applyFont="1" applyFill="1" applyBorder="1" applyAlignment="1" applyProtection="1">
      <protection locked="0"/>
    </xf>
    <xf numFmtId="165" fontId="40" fillId="29" borderId="91" xfId="45" applyFont="1" applyFill="1" applyBorder="1" applyAlignment="1" applyProtection="1">
      <protection locked="0"/>
    </xf>
    <xf numFmtId="165" fontId="40" fillId="29" borderId="92" xfId="45" applyFont="1" applyFill="1" applyBorder="1" applyAlignment="1" applyProtection="1">
      <protection locked="0"/>
    </xf>
    <xf numFmtId="165" fontId="39" fillId="0" borderId="73" xfId="45" applyFont="1" applyBorder="1" applyAlignment="1" applyProtection="1">
      <alignment horizontal="center"/>
      <protection locked="0"/>
    </xf>
    <xf numFmtId="165" fontId="40" fillId="29" borderId="93" xfId="45" applyFont="1" applyFill="1" applyBorder="1" applyAlignment="1" applyProtection="1">
      <protection locked="0"/>
    </xf>
    <xf numFmtId="0" fontId="28" fillId="0" borderId="94" xfId="103" applyFont="1" applyBorder="1" applyAlignment="1">
      <alignment horizontal="left" vertical="center" wrapText="1"/>
    </xf>
    <xf numFmtId="0" fontId="40" fillId="27" borderId="20" xfId="0" applyFont="1" applyFill="1" applyBorder="1" applyAlignment="1" applyProtection="1">
      <alignment horizontal="left" wrapText="1"/>
      <protection locked="0"/>
    </xf>
    <xf numFmtId="3" fontId="40" fillId="27" borderId="22" xfId="0" applyNumberFormat="1" applyFont="1" applyFill="1" applyBorder="1" applyAlignment="1" applyProtection="1">
      <alignment horizontal="center"/>
      <protection locked="0"/>
    </xf>
    <xf numFmtId="1" fontId="40" fillId="27" borderId="22" xfId="0" applyNumberFormat="1" applyFont="1" applyFill="1" applyBorder="1" applyAlignment="1" applyProtection="1">
      <alignment horizontal="center"/>
      <protection locked="0"/>
    </xf>
    <xf numFmtId="165" fontId="40" fillId="27" borderId="21" xfId="45" applyFont="1" applyFill="1" applyBorder="1" applyAlignment="1" applyProtection="1">
      <alignment horizontal="center" wrapText="1"/>
      <protection locked="0"/>
    </xf>
    <xf numFmtId="0" fontId="37" fillId="0" borderId="95" xfId="0" applyFont="1" applyBorder="1" applyAlignment="1">
      <alignment wrapText="1"/>
    </xf>
    <xf numFmtId="0" fontId="48" fillId="0" borderId="54" xfId="0" applyFont="1" applyBorder="1" applyAlignment="1">
      <alignment vertical="top" wrapText="1"/>
    </xf>
    <xf numFmtId="0" fontId="51" fillId="0" borderId="15" xfId="0" applyFont="1" applyBorder="1"/>
    <xf numFmtId="0" fontId="52" fillId="0" borderId="0" xfId="0" applyFont="1"/>
    <xf numFmtId="0" fontId="52" fillId="0" borderId="15" xfId="0" applyFont="1" applyBorder="1"/>
    <xf numFmtId="0" fontId="53" fillId="0" borderId="101" xfId="0" applyFont="1" applyBorder="1"/>
    <xf numFmtId="0" fontId="54" fillId="0" borderId="102" xfId="0" applyFont="1" applyBorder="1"/>
    <xf numFmtId="0" fontId="52" fillId="0" borderId="102" xfId="0" applyFont="1" applyBorder="1"/>
    <xf numFmtId="0" fontId="52" fillId="0" borderId="101" xfId="0" applyFont="1" applyBorder="1"/>
    <xf numFmtId="0" fontId="52" fillId="30" borderId="103" xfId="0" applyFont="1" applyFill="1" applyBorder="1"/>
    <xf numFmtId="0" fontId="56" fillId="0" borderId="15" xfId="0" applyFont="1" applyBorder="1"/>
    <xf numFmtId="0" fontId="56" fillId="0" borderId="0" xfId="0" applyFont="1"/>
    <xf numFmtId="0" fontId="52" fillId="0" borderId="104" xfId="0" applyFont="1" applyBorder="1"/>
    <xf numFmtId="0" fontId="52" fillId="0" borderId="105" xfId="0" applyFont="1" applyBorder="1"/>
    <xf numFmtId="0" fontId="57" fillId="0" borderId="0" xfId="0" applyFont="1"/>
    <xf numFmtId="0" fontId="58" fillId="0" borderId="0" xfId="0" applyFont="1"/>
    <xf numFmtId="0" fontId="59" fillId="0" borderId="0" xfId="0" applyFont="1"/>
    <xf numFmtId="0" fontId="60" fillId="26" borderId="72" xfId="0" applyFont="1" applyFill="1" applyBorder="1" applyAlignment="1" applyProtection="1">
      <alignment horizontal="center" vertical="center" wrapText="1"/>
      <protection locked="0"/>
    </xf>
    <xf numFmtId="0" fontId="61" fillId="31" borderId="96" xfId="0" applyFont="1" applyFill="1" applyBorder="1" applyAlignment="1">
      <alignment wrapText="1"/>
    </xf>
    <xf numFmtId="0" fontId="61" fillId="31" borderId="97" xfId="0" applyFont="1" applyFill="1" applyBorder="1"/>
    <xf numFmtId="0" fontId="52" fillId="32" borderId="0" xfId="0" applyFont="1" applyFill="1"/>
    <xf numFmtId="0" fontId="52" fillId="32" borderId="98" xfId="0" applyFont="1" applyFill="1" applyBorder="1"/>
    <xf numFmtId="0" fontId="52" fillId="32" borderId="97" xfId="0" applyFont="1" applyFill="1" applyBorder="1"/>
    <xf numFmtId="0" fontId="52" fillId="32" borderId="105" xfId="0" applyFont="1" applyFill="1" applyBorder="1"/>
    <xf numFmtId="165" fontId="52" fillId="30" borderId="99" xfId="0" applyNumberFormat="1" applyFont="1" applyFill="1" applyBorder="1"/>
    <xf numFmtId="9" fontId="52" fillId="32" borderId="98" xfId="0" applyNumberFormat="1" applyFont="1" applyFill="1" applyBorder="1"/>
    <xf numFmtId="165" fontId="52" fillId="30" borderId="100" xfId="0" applyNumberFormat="1" applyFont="1" applyFill="1" applyBorder="1"/>
    <xf numFmtId="9" fontId="27" fillId="26" borderId="46" xfId="131" applyFont="1" applyFill="1" applyBorder="1" applyAlignment="1">
      <alignment horizontal="right" vertical="center" wrapText="1"/>
    </xf>
    <xf numFmtId="0" fontId="53" fillId="0" borderId="102" xfId="0" applyFont="1" applyBorder="1"/>
    <xf numFmtId="9" fontId="52" fillId="32" borderId="98" xfId="131" applyFont="1" applyFill="1" applyBorder="1"/>
    <xf numFmtId="2" fontId="52" fillId="30" borderId="100" xfId="0" applyNumberFormat="1" applyFont="1" applyFill="1" applyBorder="1"/>
    <xf numFmtId="2" fontId="52" fillId="30" borderId="103" xfId="0" applyNumberFormat="1" applyFont="1" applyFill="1" applyBorder="1"/>
    <xf numFmtId="0" fontId="31" fillId="0" borderId="40" xfId="103" applyBorder="1" applyAlignment="1">
      <alignment horizontal="left" vertical="center" wrapText="1"/>
    </xf>
    <xf numFmtId="0" fontId="31" fillId="0" borderId="41" xfId="103" applyBorder="1" applyAlignment="1">
      <alignment horizontal="left" vertical="center" wrapText="1"/>
    </xf>
    <xf numFmtId="0" fontId="26" fillId="26" borderId="55" xfId="103" applyFont="1" applyFill="1" applyBorder="1" applyAlignment="1" applyProtection="1">
      <alignment horizontal="center" vertical="center" wrapText="1"/>
      <protection locked="0"/>
    </xf>
    <xf numFmtId="0" fontId="26" fillId="26" borderId="56" xfId="103" applyFont="1" applyFill="1" applyBorder="1" applyAlignment="1" applyProtection="1">
      <alignment horizontal="center" vertical="center" wrapText="1"/>
      <protection locked="0"/>
    </xf>
    <xf numFmtId="0" fontId="26" fillId="26" borderId="65" xfId="103" applyFont="1" applyFill="1" applyBorder="1" applyAlignment="1" applyProtection="1">
      <alignment horizontal="center" vertical="center"/>
      <protection locked="0"/>
    </xf>
    <xf numFmtId="0" fontId="26" fillId="26" borderId="66" xfId="103" applyFont="1" applyFill="1" applyBorder="1" applyAlignment="1" applyProtection="1">
      <alignment horizontal="center" vertical="center"/>
      <protection locked="0"/>
    </xf>
    <xf numFmtId="0" fontId="26" fillId="26" borderId="64" xfId="103" applyFont="1" applyFill="1" applyBorder="1" applyAlignment="1" applyProtection="1">
      <alignment horizontal="center" vertical="center" wrapText="1"/>
      <protection locked="0"/>
    </xf>
    <xf numFmtId="0" fontId="26" fillId="26" borderId="63" xfId="103" applyFont="1" applyFill="1" applyBorder="1" applyAlignment="1" applyProtection="1">
      <alignment horizontal="center" vertical="center" wrapText="1"/>
      <protection locked="0"/>
    </xf>
    <xf numFmtId="0" fontId="31" fillId="0" borderId="40" xfId="103" applyBorder="1" applyAlignment="1">
      <alignment horizontal="left" vertical="top" wrapText="1"/>
    </xf>
    <xf numFmtId="0" fontId="31" fillId="0" borderId="41" xfId="103" applyBorder="1" applyAlignment="1">
      <alignment horizontal="left" vertical="top" wrapText="1"/>
    </xf>
    <xf numFmtId="0" fontId="31" fillId="0" borderId="38" xfId="103" applyBorder="1" applyAlignment="1" applyProtection="1">
      <alignment horizontal="left" vertical="top" wrapText="1"/>
      <protection locked="0"/>
    </xf>
    <xf numFmtId="0" fontId="31" fillId="0" borderId="39" xfId="103" applyBorder="1" applyAlignment="1" applyProtection="1">
      <alignment horizontal="left" vertical="top" wrapText="1"/>
      <protection locked="0"/>
    </xf>
    <xf numFmtId="0" fontId="31" fillId="0" borderId="61" xfId="103" applyBorder="1" applyAlignment="1">
      <alignment horizontal="left" vertical="center"/>
    </xf>
    <xf numFmtId="0" fontId="31" fillId="0" borderId="62" xfId="103" applyBorder="1" applyAlignment="1">
      <alignment horizontal="left" vertical="center"/>
    </xf>
    <xf numFmtId="0" fontId="48" fillId="0" borderId="48" xfId="0" applyFont="1" applyBorder="1" applyAlignment="1" applyProtection="1">
      <alignment horizontal="left" wrapText="1"/>
      <protection locked="0"/>
    </xf>
    <xf numFmtId="0" fontId="50" fillId="0" borderId="49" xfId="0" applyFont="1" applyBorder="1" applyAlignment="1" applyProtection="1">
      <alignment horizontal="left" wrapText="1"/>
      <protection locked="0"/>
    </xf>
    <xf numFmtId="0" fontId="50" fillId="0" borderId="50" xfId="0" applyFont="1" applyBorder="1" applyAlignment="1" applyProtection="1">
      <alignment horizontal="left" wrapText="1"/>
      <protection locked="0"/>
    </xf>
    <xf numFmtId="0" fontId="27" fillId="26" borderId="75" xfId="0" applyFont="1" applyFill="1" applyBorder="1" applyAlignment="1" applyProtection="1">
      <alignment horizontal="center" vertical="center"/>
      <protection locked="0"/>
    </xf>
    <xf numFmtId="0" fontId="27" fillId="26" borderId="76" xfId="0" applyFont="1" applyFill="1" applyBorder="1" applyAlignment="1" applyProtection="1">
      <alignment horizontal="center" vertical="center"/>
      <protection locked="0"/>
    </xf>
    <xf numFmtId="0" fontId="27" fillId="26" borderId="77" xfId="0" applyFont="1" applyFill="1" applyBorder="1" applyAlignment="1" applyProtection="1">
      <alignment horizontal="center" vertical="center"/>
      <protection locked="0"/>
    </xf>
    <xf numFmtId="0" fontId="27" fillId="26" borderId="28" xfId="0" applyFont="1" applyFill="1" applyBorder="1" applyAlignment="1" applyProtection="1">
      <alignment horizontal="right" vertical="center" wrapText="1"/>
      <protection locked="0"/>
    </xf>
    <xf numFmtId="0" fontId="27" fillId="26" borderId="29" xfId="0" applyFont="1" applyFill="1" applyBorder="1" applyAlignment="1" applyProtection="1">
      <alignment horizontal="right" vertical="center" wrapText="1"/>
      <protection locked="0"/>
    </xf>
    <xf numFmtId="0" fontId="27" fillId="26" borderId="30" xfId="0" applyFont="1" applyFill="1" applyBorder="1" applyAlignment="1" applyProtection="1">
      <alignment horizontal="right" vertical="center" wrapText="1"/>
      <protection locked="0"/>
    </xf>
    <xf numFmtId="168" fontId="5" fillId="23" borderId="22" xfId="0" applyNumberFormat="1" applyFont="1" applyFill="1" applyBorder="1" applyAlignment="1" applyProtection="1">
      <alignment horizontal="center" vertical="center" wrapText="1"/>
      <protection locked="0"/>
    </xf>
    <xf numFmtId="168" fontId="5" fillId="23" borderId="81" xfId="0" applyNumberFormat="1" applyFont="1" applyFill="1" applyBorder="1" applyAlignment="1" applyProtection="1">
      <alignment horizontal="center" vertical="center" wrapText="1"/>
      <protection locked="0"/>
    </xf>
    <xf numFmtId="168" fontId="5" fillId="29" borderId="87" xfId="0" applyNumberFormat="1" applyFont="1" applyFill="1" applyBorder="1" applyAlignment="1">
      <alignment horizontal="center" vertical="center" wrapText="1"/>
    </xf>
    <xf numFmtId="168" fontId="5" fillId="29" borderId="88" xfId="0" applyNumberFormat="1" applyFont="1" applyFill="1" applyBorder="1" applyAlignment="1">
      <alignment horizontal="center" vertical="center" wrapText="1"/>
    </xf>
    <xf numFmtId="0" fontId="5" fillId="28" borderId="19" xfId="0" applyFont="1" applyFill="1" applyBorder="1" applyAlignment="1" applyProtection="1">
      <alignment horizontal="left" vertical="center" wrapText="1"/>
      <protection locked="0"/>
    </xf>
    <xf numFmtId="0" fontId="27" fillId="26" borderId="27" xfId="0" applyFont="1" applyFill="1" applyBorder="1" applyAlignment="1" applyProtection="1">
      <alignment horizontal="left" vertical="center" wrapText="1"/>
      <protection locked="0"/>
    </xf>
    <xf numFmtId="0" fontId="27" fillId="26" borderId="86" xfId="0" applyFont="1" applyFill="1" applyBorder="1" applyAlignment="1" applyProtection="1">
      <alignment horizontal="left" vertical="center" wrapText="1"/>
      <protection locked="0"/>
    </xf>
    <xf numFmtId="0" fontId="27" fillId="26" borderId="80" xfId="0" applyFont="1" applyFill="1" applyBorder="1" applyAlignment="1" applyProtection="1">
      <alignment horizontal="left" vertical="center" wrapText="1"/>
      <protection locked="0"/>
    </xf>
    <xf numFmtId="0" fontId="27" fillId="26" borderId="26" xfId="0" applyFont="1" applyFill="1" applyBorder="1" applyAlignment="1" applyProtection="1">
      <alignment horizontal="left" vertical="center" wrapText="1"/>
      <protection locked="0"/>
    </xf>
    <xf numFmtId="0" fontId="27" fillId="26" borderId="82" xfId="0" applyFont="1" applyFill="1" applyBorder="1" applyAlignment="1" applyProtection="1">
      <alignment horizontal="left" vertical="center" wrapText="1"/>
      <protection locked="0"/>
    </xf>
    <xf numFmtId="0" fontId="27" fillId="26" borderId="83" xfId="0" applyFont="1" applyFill="1" applyBorder="1" applyAlignment="1" applyProtection="1">
      <alignment horizontal="left" vertical="center" wrapText="1"/>
      <protection locked="0"/>
    </xf>
    <xf numFmtId="0" fontId="42" fillId="0" borderId="17" xfId="0" applyFont="1" applyBorder="1" applyAlignment="1" applyProtection="1">
      <alignment horizontal="center" vertical="center"/>
      <protection locked="0"/>
    </xf>
    <xf numFmtId="0" fontId="27" fillId="26" borderId="48" xfId="0" applyFont="1" applyFill="1" applyBorder="1" applyAlignment="1" applyProtection="1">
      <alignment horizontal="left" vertical="center" wrapText="1"/>
      <protection locked="0"/>
    </xf>
    <xf numFmtId="0" fontId="27" fillId="26" borderId="49" xfId="0" applyFont="1" applyFill="1" applyBorder="1" applyAlignment="1" applyProtection="1">
      <alignment horizontal="left" vertical="center" wrapText="1"/>
      <protection locked="0"/>
    </xf>
    <xf numFmtId="0" fontId="27" fillId="26" borderId="50" xfId="0" applyFont="1" applyFill="1" applyBorder="1" applyAlignment="1" applyProtection="1">
      <alignment horizontal="left" vertical="center" wrapText="1"/>
      <protection locked="0"/>
    </xf>
    <xf numFmtId="0" fontId="5" fillId="28" borderId="45" xfId="0" applyFont="1" applyFill="1" applyBorder="1" applyAlignment="1" applyProtection="1">
      <alignment horizontal="left" vertical="center" wrapText="1"/>
      <protection locked="0"/>
    </xf>
    <xf numFmtId="0" fontId="5" fillId="28" borderId="22" xfId="0" applyFont="1" applyFill="1" applyBorder="1" applyAlignment="1" applyProtection="1">
      <alignment horizontal="left" vertical="center" wrapText="1"/>
      <protection locked="0"/>
    </xf>
    <xf numFmtId="0" fontId="5" fillId="28" borderId="21" xfId="0" applyFont="1" applyFill="1" applyBorder="1" applyAlignment="1" applyProtection="1">
      <alignment horizontal="left" vertical="center" wrapText="1"/>
      <protection locked="0"/>
    </xf>
    <xf numFmtId="165" fontId="27" fillId="26" borderId="43" xfId="45" applyFont="1" applyFill="1" applyBorder="1" applyAlignment="1" applyProtection="1">
      <alignment horizontal="left" vertical="center" wrapText="1"/>
      <protection locked="0"/>
    </xf>
    <xf numFmtId="165" fontId="27" fillId="26" borderId="44" xfId="45" applyFont="1" applyFill="1" applyBorder="1" applyAlignment="1" applyProtection="1">
      <alignment horizontal="left" vertical="center" wrapText="1"/>
      <protection locked="0"/>
    </xf>
    <xf numFmtId="0" fontId="38" fillId="0" borderId="0" xfId="0" applyFont="1" applyAlignment="1" applyProtection="1">
      <alignment horizontal="center" vertical="center" wrapText="1"/>
      <protection locked="0"/>
    </xf>
    <xf numFmtId="0" fontId="27" fillId="26" borderId="18" xfId="0" applyFont="1" applyFill="1" applyBorder="1" applyAlignment="1" applyProtection="1">
      <alignment horizontal="left" vertical="center" wrapText="1"/>
      <protection locked="0"/>
    </xf>
    <xf numFmtId="0" fontId="5" fillId="27" borderId="25" xfId="0" applyFont="1" applyFill="1" applyBorder="1" applyAlignment="1" applyProtection="1">
      <alignment horizontal="center" vertical="center" wrapText="1"/>
      <protection locked="0"/>
    </xf>
    <xf numFmtId="0" fontId="5" fillId="27" borderId="79" xfId="0" applyFont="1" applyFill="1" applyBorder="1" applyAlignment="1" applyProtection="1">
      <alignment horizontal="center" vertical="center" wrapText="1"/>
      <protection locked="0"/>
    </xf>
    <xf numFmtId="0" fontId="27" fillId="26" borderId="78" xfId="0" applyFont="1" applyFill="1" applyBorder="1" applyAlignment="1" applyProtection="1">
      <alignment horizontal="left" vertical="center" wrapText="1"/>
      <protection locked="0"/>
    </xf>
    <xf numFmtId="0" fontId="27" fillId="26" borderId="24" xfId="0" applyFont="1" applyFill="1" applyBorder="1" applyAlignment="1" applyProtection="1">
      <alignment horizontal="left" vertical="center" wrapText="1"/>
      <protection locked="0"/>
    </xf>
    <xf numFmtId="0" fontId="5" fillId="27" borderId="34" xfId="0" applyFont="1" applyFill="1" applyBorder="1" applyAlignment="1" applyProtection="1">
      <alignment horizontal="center" vertical="center" wrapText="1"/>
      <protection locked="0"/>
    </xf>
    <xf numFmtId="0" fontId="5" fillId="27" borderId="35" xfId="0" applyFont="1" applyFill="1" applyBorder="1" applyAlignment="1" applyProtection="1">
      <alignment horizontal="center" vertical="center" wrapText="1"/>
      <protection locked="0"/>
    </xf>
    <xf numFmtId="0" fontId="5" fillId="23" borderId="16" xfId="0" applyFont="1" applyFill="1" applyBorder="1" applyAlignment="1" applyProtection="1">
      <alignment horizontal="center" vertical="center" wrapText="1"/>
      <protection locked="0"/>
    </xf>
    <xf numFmtId="0" fontId="5" fillId="23" borderId="17" xfId="0" applyFont="1" applyFill="1" applyBorder="1" applyAlignment="1" applyProtection="1">
      <alignment horizontal="center" vertical="center" wrapText="1"/>
      <protection locked="0"/>
    </xf>
    <xf numFmtId="167" fontId="5" fillId="27" borderId="84" xfId="0" applyNumberFormat="1" applyFont="1" applyFill="1" applyBorder="1" applyAlignment="1" applyProtection="1">
      <alignment horizontal="center" vertical="center" wrapText="1"/>
      <protection locked="0"/>
    </xf>
    <xf numFmtId="167" fontId="5" fillId="27" borderId="85" xfId="0" applyNumberFormat="1" applyFont="1" applyFill="1" applyBorder="1" applyAlignment="1" applyProtection="1">
      <alignment horizontal="center" vertical="center" wrapText="1"/>
      <protection locked="0"/>
    </xf>
    <xf numFmtId="0" fontId="5" fillId="28" borderId="20" xfId="0" applyFont="1" applyFill="1" applyBorder="1" applyAlignment="1" applyProtection="1">
      <alignment horizontal="left" vertical="center" wrapText="1"/>
      <protection locked="0"/>
    </xf>
    <xf numFmtId="165" fontId="27" fillId="26" borderId="32" xfId="45" applyFont="1" applyFill="1" applyBorder="1" applyAlignment="1" applyProtection="1">
      <alignment horizontal="center" vertical="center" wrapText="1"/>
      <protection locked="0"/>
    </xf>
    <xf numFmtId="165" fontId="27" fillId="26" borderId="29" xfId="45" applyFont="1" applyFill="1" applyBorder="1" applyAlignment="1" applyProtection="1">
      <alignment horizontal="center" vertical="center" wrapText="1"/>
      <protection locked="0"/>
    </xf>
    <xf numFmtId="165" fontId="27" fillId="26" borderId="42" xfId="45" applyFont="1" applyFill="1" applyBorder="1" applyAlignment="1" applyProtection="1">
      <alignment horizontal="center" vertical="center" wrapText="1"/>
      <protection locked="0"/>
    </xf>
    <xf numFmtId="0" fontId="58" fillId="0" borderId="0" xfId="0" applyFont="1" applyAlignment="1">
      <alignment wrapText="1"/>
    </xf>
    <xf numFmtId="0" fontId="61" fillId="31" borderId="106" xfId="0" applyFont="1" applyFill="1" applyBorder="1" applyAlignment="1">
      <alignment horizontal="left"/>
    </xf>
    <xf numFmtId="0" fontId="61" fillId="31" borderId="107" xfId="0" applyFont="1" applyFill="1" applyBorder="1" applyAlignment="1">
      <alignment horizontal="left"/>
    </xf>
  </cellXfs>
  <cellStyles count="13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alculation 2" xfId="60" xr:uid="{00000000-0005-0000-0000-00001A000000}"/>
    <cellStyle name="Check Cell" xfId="27" builtinId="23" customBuiltin="1"/>
    <cellStyle name="Comma" xfId="45" builtinId="3"/>
    <cellStyle name="Comma 10" xfId="73" xr:uid="{00000000-0005-0000-0000-00001D000000}"/>
    <cellStyle name="Comma 10 2" xfId="117" xr:uid="{00000000-0005-0000-0000-00001E000000}"/>
    <cellStyle name="Comma 11" xfId="102" xr:uid="{00000000-0005-0000-0000-00001F000000}"/>
    <cellStyle name="Comma 11 2" xfId="128" xr:uid="{00000000-0005-0000-0000-000020000000}"/>
    <cellStyle name="Comma 12" xfId="107" xr:uid="{00000000-0005-0000-0000-000021000000}"/>
    <cellStyle name="Comma 2" xfId="44" xr:uid="{00000000-0005-0000-0000-000022000000}"/>
    <cellStyle name="Comma 2 2" xfId="74" xr:uid="{00000000-0005-0000-0000-000023000000}"/>
    <cellStyle name="Comma 2 2 2" xfId="118" xr:uid="{00000000-0005-0000-0000-000024000000}"/>
    <cellStyle name="Comma 2 3" xfId="57" xr:uid="{00000000-0005-0000-0000-000025000000}"/>
    <cellStyle name="Comma 2 3 2" xfId="112" xr:uid="{00000000-0005-0000-0000-000026000000}"/>
    <cellStyle name="Comma 2 4" xfId="106" xr:uid="{00000000-0005-0000-0000-000027000000}"/>
    <cellStyle name="Comma 3" xfId="54" xr:uid="{00000000-0005-0000-0000-000028000000}"/>
    <cellStyle name="Comma 3 2" xfId="111" xr:uid="{00000000-0005-0000-0000-000029000000}"/>
    <cellStyle name="Comma 4" xfId="48" xr:uid="{00000000-0005-0000-0000-00002A000000}"/>
    <cellStyle name="Comma 4 2" xfId="71" xr:uid="{00000000-0005-0000-0000-00002B000000}"/>
    <cellStyle name="Comma 4 2 2" xfId="116" xr:uid="{00000000-0005-0000-0000-00002C000000}"/>
    <cellStyle name="Comma 4 3" xfId="58" xr:uid="{00000000-0005-0000-0000-00002D000000}"/>
    <cellStyle name="Comma 4 3 2" xfId="113" xr:uid="{00000000-0005-0000-0000-00002E000000}"/>
    <cellStyle name="Comma 4 4" xfId="108" xr:uid="{00000000-0005-0000-0000-00002F000000}"/>
    <cellStyle name="Comma 5" xfId="75" xr:uid="{00000000-0005-0000-0000-000030000000}"/>
    <cellStyle name="Comma 5 2" xfId="119" xr:uid="{00000000-0005-0000-0000-000031000000}"/>
    <cellStyle name="Comma 6" xfId="76" xr:uid="{00000000-0005-0000-0000-000032000000}"/>
    <cellStyle name="Comma 6 2" xfId="120" xr:uid="{00000000-0005-0000-0000-000033000000}"/>
    <cellStyle name="Comma 7" xfId="77" xr:uid="{00000000-0005-0000-0000-000034000000}"/>
    <cellStyle name="Comma 7 2" xfId="121" xr:uid="{00000000-0005-0000-0000-000035000000}"/>
    <cellStyle name="Comma 8" xfId="78" xr:uid="{00000000-0005-0000-0000-000036000000}"/>
    <cellStyle name="Comma 8 2" xfId="122" xr:uid="{00000000-0005-0000-0000-000037000000}"/>
    <cellStyle name="Comma 9" xfId="79" xr:uid="{00000000-0005-0000-0000-000038000000}"/>
    <cellStyle name="Comma 9 2" xfId="123" xr:uid="{00000000-0005-0000-0000-000039000000}"/>
    <cellStyle name="Currency 2" xfId="80" xr:uid="{00000000-0005-0000-0000-00003A000000}"/>
    <cellStyle name="Currency 2 2" xfId="124" xr:uid="{00000000-0005-0000-0000-00003B000000}"/>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Input 2" xfId="50" xr:uid="{00000000-0005-0000-0000-000043000000}"/>
    <cellStyle name="Input 2 2" xfId="55" xr:uid="{00000000-0005-0000-0000-000044000000}"/>
    <cellStyle name="Input 2 2 2" xfId="59" xr:uid="{00000000-0005-0000-0000-000045000000}"/>
    <cellStyle name="Input 2 3" xfId="53" xr:uid="{00000000-0005-0000-0000-000046000000}"/>
    <cellStyle name="Input 2 4" xfId="56" xr:uid="{00000000-0005-0000-0000-000047000000}"/>
    <cellStyle name="Input 2 5" xfId="67" xr:uid="{00000000-0005-0000-0000-000048000000}"/>
    <cellStyle name="Input 3" xfId="61" xr:uid="{00000000-0005-0000-0000-000049000000}"/>
    <cellStyle name="Linked Cell" xfId="35" builtinId="24" customBuiltin="1"/>
    <cellStyle name="Neutral" xfId="36" builtinId="28" customBuiltin="1"/>
    <cellStyle name="Normal" xfId="0" builtinId="0"/>
    <cellStyle name="Normal 10" xfId="81" xr:uid="{00000000-0005-0000-0000-00004D000000}"/>
    <cellStyle name="Normal 11" xfId="82" xr:uid="{00000000-0005-0000-0000-00004E000000}"/>
    <cellStyle name="Normal 12" xfId="83" xr:uid="{00000000-0005-0000-0000-00004F000000}"/>
    <cellStyle name="Normal 13" xfId="84" xr:uid="{00000000-0005-0000-0000-000050000000}"/>
    <cellStyle name="Normal 14" xfId="103" xr:uid="{00000000-0005-0000-0000-000051000000}"/>
    <cellStyle name="Normal 15" xfId="104" xr:uid="{00000000-0005-0000-0000-000052000000}"/>
    <cellStyle name="Normal 15 2" xfId="129" xr:uid="{00000000-0005-0000-0000-000053000000}"/>
    <cellStyle name="Normal 16" xfId="130" xr:uid="{00000000-0005-0000-0000-000054000000}"/>
    <cellStyle name="Normal 2" xfId="37" xr:uid="{00000000-0005-0000-0000-000055000000}"/>
    <cellStyle name="Normal 2 2" xfId="43" xr:uid="{00000000-0005-0000-0000-000056000000}"/>
    <cellStyle name="Normal 2 2 2" xfId="105" xr:uid="{00000000-0005-0000-0000-000057000000}"/>
    <cellStyle name="Normal 2 3" xfId="51" xr:uid="{00000000-0005-0000-0000-000058000000}"/>
    <cellStyle name="Normal 2 3 2" xfId="86" xr:uid="{00000000-0005-0000-0000-000059000000}"/>
    <cellStyle name="Normal 2 3 3" xfId="85" xr:uid="{00000000-0005-0000-0000-00005A000000}"/>
    <cellStyle name="Normal 2 4" xfId="87" xr:uid="{00000000-0005-0000-0000-00005B000000}"/>
    <cellStyle name="Normal 2 4 2" xfId="125" xr:uid="{00000000-0005-0000-0000-00005C000000}"/>
    <cellStyle name="Normal 2 6" xfId="88" xr:uid="{00000000-0005-0000-0000-00005D000000}"/>
    <cellStyle name="Normal 3" xfId="52" xr:uid="{00000000-0005-0000-0000-00005E000000}"/>
    <cellStyle name="Normal 3 2" xfId="70" xr:uid="{00000000-0005-0000-0000-00005F000000}"/>
    <cellStyle name="Normal 3 2 2" xfId="115" xr:uid="{00000000-0005-0000-0000-000060000000}"/>
    <cellStyle name="Normal 3 3" xfId="66" xr:uid="{00000000-0005-0000-0000-000061000000}"/>
    <cellStyle name="Normal 3 4" xfId="110" xr:uid="{00000000-0005-0000-0000-000062000000}"/>
    <cellStyle name="Normal 4" xfId="47" xr:uid="{00000000-0005-0000-0000-000063000000}"/>
    <cellStyle name="Normal 4 2" xfId="89" xr:uid="{00000000-0005-0000-0000-000064000000}"/>
    <cellStyle name="Normal 4 2 2" xfId="126" xr:uid="{00000000-0005-0000-0000-000065000000}"/>
    <cellStyle name="Normal 4 3" xfId="65" xr:uid="{00000000-0005-0000-0000-000066000000}"/>
    <cellStyle name="Normal 4 3 2" xfId="114" xr:uid="{00000000-0005-0000-0000-000067000000}"/>
    <cellStyle name="Normal 5" xfId="46" xr:uid="{00000000-0005-0000-0000-000068000000}"/>
    <cellStyle name="Normal 5 2" xfId="69" xr:uid="{00000000-0005-0000-0000-000069000000}"/>
    <cellStyle name="Normal 6" xfId="72" xr:uid="{00000000-0005-0000-0000-00006A000000}"/>
    <cellStyle name="Normal 7" xfId="90" xr:uid="{00000000-0005-0000-0000-00006B000000}"/>
    <cellStyle name="Normal 7 2" xfId="91" xr:uid="{00000000-0005-0000-0000-00006C000000}"/>
    <cellStyle name="Normal 7 3" xfId="92" xr:uid="{00000000-0005-0000-0000-00006D000000}"/>
    <cellStyle name="Normal 8" xfId="93" xr:uid="{00000000-0005-0000-0000-00006E000000}"/>
    <cellStyle name="Normal 9" xfId="94" xr:uid="{00000000-0005-0000-0000-00006F000000}"/>
    <cellStyle name="Note" xfId="38" builtinId="10" customBuiltin="1"/>
    <cellStyle name="Note 2" xfId="62" xr:uid="{00000000-0005-0000-0000-000071000000}"/>
    <cellStyle name="Note 2 2" xfId="95" xr:uid="{00000000-0005-0000-0000-000072000000}"/>
    <cellStyle name="Output" xfId="39" builtinId="21" customBuiltin="1"/>
    <cellStyle name="Output 2" xfId="63" xr:uid="{00000000-0005-0000-0000-000074000000}"/>
    <cellStyle name="Percent" xfId="131" builtinId="5"/>
    <cellStyle name="Percent 2" xfId="49" xr:uid="{00000000-0005-0000-0000-000075000000}"/>
    <cellStyle name="Percent 2 2" xfId="96" xr:uid="{00000000-0005-0000-0000-000076000000}"/>
    <cellStyle name="Percent 2 3" xfId="109" xr:uid="{00000000-0005-0000-0000-000077000000}"/>
    <cellStyle name="Percent 3" xfId="97" xr:uid="{00000000-0005-0000-0000-000078000000}"/>
    <cellStyle name="Percent 3 2" xfId="127" xr:uid="{00000000-0005-0000-0000-000079000000}"/>
    <cellStyle name="Percent 4" xfId="98" xr:uid="{00000000-0005-0000-0000-00007A000000}"/>
    <cellStyle name="Percent 5" xfId="99" xr:uid="{00000000-0005-0000-0000-00007B000000}"/>
    <cellStyle name="Percent 6" xfId="100" xr:uid="{00000000-0005-0000-0000-00007C000000}"/>
    <cellStyle name="Percent 7" xfId="101" xr:uid="{00000000-0005-0000-0000-00007D000000}"/>
    <cellStyle name="Percent 8" xfId="68" xr:uid="{00000000-0005-0000-0000-00007E000000}"/>
    <cellStyle name="Title" xfId="40" builtinId="15" customBuiltin="1"/>
    <cellStyle name="Total" xfId="41" builtinId="25" customBuiltin="1"/>
    <cellStyle name="Total 2" xfId="64" xr:uid="{00000000-0005-0000-0000-000081000000}"/>
    <cellStyle name="Warning Text" xfId="42" builtinId="11" customBuiltin="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99CCFF"/>
      <color rgb="FF003366"/>
      <color rgb="FF333333"/>
      <color rgb="FFB7DEE8"/>
      <color rgb="FF0000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NDEL5BMS001\HOME$\GSSCNoida\Data%20&amp;%20Systems\Reeta\WBS%20centalization\Files_Regions\Document\Copy%20of%20WBS%20template%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ea.britishcouncil.org/sites/EAfabs/Shared%20Documents/Draft%20WBS%20Structures/EAA%20A%20mask%20WBS%20structures/EAA%20Local%20Project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emplate"/>
      <sheetName val="Example"/>
      <sheetName val="Lookup Tables"/>
      <sheetName val="Overseas Guidance"/>
      <sheetName val="Reference Data "/>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rts"/>
      <sheetName val="ELT"/>
      <sheetName val="Governance"/>
      <sheetName val="Science"/>
      <sheetName val="Information"/>
      <sheetName val="Education"/>
      <sheetName val="Local Change"/>
      <sheetName val="Agency"/>
      <sheetName val="Marketing"/>
      <sheetName val="Source data"/>
      <sheetName val="Definitions"/>
      <sheetName val="codes"/>
    </sheetNames>
    <sheetDataSet>
      <sheetData sheetId="0"/>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26"/>
  <sheetViews>
    <sheetView showGridLines="0" tabSelected="1" topLeftCell="A26" zoomScaleNormal="100" workbookViewId="0">
      <selection activeCell="D26" sqref="D26"/>
    </sheetView>
  </sheetViews>
  <sheetFormatPr defaultColWidth="8.85546875" defaultRowHeight="13.15"/>
  <cols>
    <col min="1" max="1" width="24.42578125" style="4" customWidth="1"/>
    <col min="2" max="2" width="89.42578125" style="4" customWidth="1"/>
    <col min="3" max="3" width="47.42578125" style="3" customWidth="1"/>
    <col min="4" max="4" width="45.140625" style="3" customWidth="1"/>
    <col min="5" max="16384" width="8.85546875" style="4"/>
  </cols>
  <sheetData>
    <row r="1" spans="1:7" s="1" customFormat="1" ht="29.1" customHeight="1">
      <c r="A1" s="176" t="s">
        <v>0</v>
      </c>
      <c r="B1" s="177"/>
      <c r="C1" s="33"/>
      <c r="D1" s="2"/>
    </row>
    <row r="2" spans="1:7" ht="8.4499999999999993" customHeight="1" thickBot="1">
      <c r="A2" s="34"/>
      <c r="B2" s="35"/>
    </row>
    <row r="3" spans="1:7" ht="26.45" customHeight="1">
      <c r="A3" s="178" t="s">
        <v>1</v>
      </c>
      <c r="B3" s="179"/>
      <c r="D3" s="5"/>
    </row>
    <row r="4" spans="1:7" ht="9" customHeight="1">
      <c r="A4" s="32"/>
      <c r="B4" s="31"/>
      <c r="C4" s="4"/>
      <c r="D4" s="17"/>
    </row>
    <row r="5" spans="1:7" ht="229.5" customHeight="1">
      <c r="A5" s="182" t="s">
        <v>2</v>
      </c>
      <c r="B5" s="183"/>
      <c r="C5" s="4"/>
      <c r="D5" s="17"/>
    </row>
    <row r="6" spans="1:7" ht="8.4499999999999993" customHeight="1">
      <c r="A6" s="18"/>
      <c r="B6" s="19"/>
      <c r="C6" s="6"/>
      <c r="D6" s="7"/>
      <c r="E6" s="8"/>
      <c r="F6" s="8"/>
      <c r="G6" s="8"/>
    </row>
    <row r="7" spans="1:7" ht="45.75" customHeight="1">
      <c r="A7" s="180" t="s">
        <v>3</v>
      </c>
      <c r="B7" s="181"/>
      <c r="C7" s="6"/>
      <c r="D7" s="7"/>
      <c r="E7" s="8"/>
      <c r="F7" s="8"/>
      <c r="G7" s="8"/>
    </row>
    <row r="8" spans="1:7" ht="8.4499999999999993" customHeight="1">
      <c r="A8" s="20"/>
      <c r="B8" s="21"/>
      <c r="C8" s="6"/>
      <c r="D8" s="7"/>
      <c r="E8" s="8"/>
      <c r="F8" s="8"/>
      <c r="G8" s="8"/>
    </row>
    <row r="9" spans="1:7">
      <c r="A9" s="180" t="s">
        <v>4</v>
      </c>
      <c r="B9" s="181"/>
      <c r="C9" s="11"/>
      <c r="D9" s="10"/>
      <c r="E9" s="8"/>
      <c r="F9" s="8"/>
      <c r="G9" s="8"/>
    </row>
    <row r="10" spans="1:7" ht="8.4499999999999993" customHeight="1">
      <c r="A10" s="20"/>
      <c r="B10" s="21"/>
      <c r="C10" s="6"/>
      <c r="D10" s="7"/>
      <c r="E10" s="8"/>
      <c r="F10" s="8"/>
      <c r="G10" s="8"/>
    </row>
    <row r="11" spans="1:7" ht="26.1" customHeight="1">
      <c r="A11" s="172" t="s">
        <v>5</v>
      </c>
      <c r="B11" s="173"/>
      <c r="C11" s="6"/>
      <c r="D11" s="7"/>
      <c r="E11" s="8"/>
      <c r="F11" s="8"/>
      <c r="G11" s="8"/>
    </row>
    <row r="12" spans="1:7" ht="8.4499999999999993" customHeight="1">
      <c r="A12" s="20"/>
      <c r="B12" s="21"/>
      <c r="C12" s="6"/>
      <c r="D12" s="7"/>
      <c r="E12" s="8"/>
      <c r="F12" s="8"/>
      <c r="G12" s="8"/>
    </row>
    <row r="13" spans="1:7" ht="73.5" customHeight="1">
      <c r="A13" s="172" t="s">
        <v>6</v>
      </c>
      <c r="B13" s="173"/>
      <c r="C13" s="6"/>
      <c r="D13" s="7"/>
      <c r="E13" s="8"/>
      <c r="F13" s="8"/>
      <c r="G13" s="8"/>
    </row>
    <row r="14" spans="1:7" ht="8.4499999999999993" customHeight="1">
      <c r="A14" s="20"/>
      <c r="B14" s="21"/>
      <c r="C14" s="6"/>
      <c r="D14" s="7"/>
      <c r="E14" s="8"/>
      <c r="F14" s="8"/>
      <c r="G14" s="8"/>
    </row>
    <row r="15" spans="1:7" ht="23.45" customHeight="1">
      <c r="A15" s="172" t="s">
        <v>7</v>
      </c>
      <c r="B15" s="173"/>
      <c r="C15" s="6"/>
      <c r="D15" s="7"/>
      <c r="E15" s="8"/>
      <c r="F15" s="8"/>
      <c r="G15" s="8"/>
    </row>
    <row r="16" spans="1:7" ht="10.15" customHeight="1">
      <c r="A16" s="172"/>
      <c r="B16" s="173"/>
      <c r="C16" s="6"/>
      <c r="D16" s="7"/>
      <c r="E16" s="8"/>
      <c r="F16" s="8"/>
      <c r="G16" s="8"/>
    </row>
    <row r="17" spans="1:7" ht="23.1" customHeight="1" thickBot="1">
      <c r="A17" s="184" t="s">
        <v>8</v>
      </c>
      <c r="B17" s="185"/>
      <c r="C17" s="9"/>
      <c r="D17" s="7"/>
      <c r="E17" s="8"/>
      <c r="F17" s="8"/>
      <c r="G17" s="8"/>
    </row>
    <row r="18" spans="1:7" ht="14.1" customHeight="1">
      <c r="A18" s="12"/>
      <c r="B18" s="13"/>
      <c r="C18" s="9"/>
      <c r="D18" s="7"/>
      <c r="E18" s="8"/>
      <c r="F18" s="8"/>
      <c r="G18" s="8"/>
    </row>
    <row r="19" spans="1:7">
      <c r="A19" s="14" t="s">
        <v>9</v>
      </c>
      <c r="D19" s="15"/>
    </row>
    <row r="20" spans="1:7" ht="13.9" thickBot="1">
      <c r="D20" s="15"/>
    </row>
    <row r="21" spans="1:7" ht="23.1" customHeight="1">
      <c r="A21" s="174" t="s">
        <v>10</v>
      </c>
      <c r="B21" s="175"/>
      <c r="D21" s="15"/>
    </row>
    <row r="22" spans="1:7" ht="21" customHeight="1" thickBot="1">
      <c r="A22" s="29" t="s">
        <v>11</v>
      </c>
      <c r="B22" s="30" t="s">
        <v>12</v>
      </c>
      <c r="D22" s="15"/>
    </row>
    <row r="23" spans="1:7" ht="42" customHeight="1">
      <c r="A23" s="28" t="s">
        <v>13</v>
      </c>
      <c r="B23" s="46" t="s">
        <v>14</v>
      </c>
      <c r="D23" s="15"/>
    </row>
    <row r="24" spans="1:7" ht="39.6">
      <c r="A24" s="26" t="s">
        <v>15</v>
      </c>
      <c r="B24" s="27" t="s">
        <v>16</v>
      </c>
    </row>
    <row r="25" spans="1:7" ht="33" customHeight="1">
      <c r="A25" s="25" t="s">
        <v>17</v>
      </c>
      <c r="B25" s="141" t="s">
        <v>18</v>
      </c>
    </row>
    <row r="26" spans="1:7" ht="330">
      <c r="A26" s="135" t="s">
        <v>19</v>
      </c>
      <c r="B26" s="140" t="s">
        <v>20</v>
      </c>
    </row>
  </sheetData>
  <mergeCells count="11">
    <mergeCell ref="A15:B15"/>
    <mergeCell ref="A16:B16"/>
    <mergeCell ref="A21:B21"/>
    <mergeCell ref="A13:B13"/>
    <mergeCell ref="A1:B1"/>
    <mergeCell ref="A3:B3"/>
    <mergeCell ref="A7:B7"/>
    <mergeCell ref="A9:B9"/>
    <mergeCell ref="A11:B11"/>
    <mergeCell ref="A5:B5"/>
    <mergeCell ref="A17:B17"/>
  </mergeCells>
  <pageMargins left="0.31496062992125984" right="0.31496062992125984" top="0.55118110236220474" bottom="0.35433070866141736"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K65"/>
  <sheetViews>
    <sheetView showGridLines="0" topLeftCell="A57" zoomScale="130" zoomScaleNormal="130" workbookViewId="0">
      <selection activeCell="A58" sqref="A58:J58"/>
    </sheetView>
  </sheetViews>
  <sheetFormatPr defaultColWidth="9.42578125" defaultRowHeight="13.15"/>
  <cols>
    <col min="1" max="1" width="7.85546875" style="47" customWidth="1"/>
    <col min="2" max="2" width="51.140625" style="108" customWidth="1"/>
    <col min="3" max="3" width="16.7109375" style="109" customWidth="1"/>
    <col min="4" max="4" width="13.140625" style="109" customWidth="1"/>
    <col min="5" max="5" width="13.5703125" style="109" customWidth="1"/>
    <col min="6" max="6" width="14.5703125" style="110" customWidth="1"/>
    <col min="7" max="7" width="14.42578125" style="109" customWidth="1"/>
    <col min="8" max="9" width="14.5703125" style="110" customWidth="1"/>
    <col min="10" max="10" width="55.140625" style="111" customWidth="1"/>
    <col min="11" max="16384" width="9.42578125" style="47"/>
  </cols>
  <sheetData>
    <row r="1" spans="1:11" ht="51" customHeight="1">
      <c r="A1" s="215" t="s">
        <v>21</v>
      </c>
      <c r="B1" s="215"/>
      <c r="C1" s="215"/>
      <c r="D1" s="215"/>
      <c r="E1" s="215"/>
      <c r="F1" s="215"/>
      <c r="G1" s="215"/>
      <c r="H1" s="215"/>
      <c r="I1" s="215"/>
      <c r="J1" s="215"/>
    </row>
    <row r="2" spans="1:11" ht="29.1" customHeight="1">
      <c r="A2" s="189" t="s">
        <v>22</v>
      </c>
      <c r="B2" s="190"/>
      <c r="C2" s="190"/>
      <c r="D2" s="190"/>
      <c r="E2" s="190"/>
      <c r="F2" s="190"/>
      <c r="G2" s="190"/>
      <c r="H2" s="190"/>
      <c r="I2" s="190"/>
      <c r="J2" s="191"/>
    </row>
    <row r="3" spans="1:11" ht="29.1" customHeight="1">
      <c r="A3" s="219" t="s">
        <v>23</v>
      </c>
      <c r="B3" s="220"/>
      <c r="C3" s="221"/>
      <c r="D3" s="222"/>
      <c r="E3" s="222"/>
      <c r="F3" s="222"/>
      <c r="G3" s="216" t="s">
        <v>24</v>
      </c>
      <c r="H3" s="216"/>
      <c r="I3" s="217"/>
      <c r="J3" s="218"/>
    </row>
    <row r="4" spans="1:11" ht="29.1" customHeight="1">
      <c r="A4" s="202" t="s">
        <v>25</v>
      </c>
      <c r="B4" s="203"/>
      <c r="C4" s="223"/>
      <c r="D4" s="224"/>
      <c r="E4" s="224"/>
      <c r="F4" s="224"/>
      <c r="G4" s="200" t="s">
        <v>26</v>
      </c>
      <c r="H4" s="200"/>
      <c r="I4" s="195"/>
      <c r="J4" s="196"/>
    </row>
    <row r="5" spans="1:11" ht="29.1" customHeight="1" thickBot="1">
      <c r="A5" s="204" t="s">
        <v>27</v>
      </c>
      <c r="B5" s="205"/>
      <c r="C5" s="225"/>
      <c r="D5" s="226"/>
      <c r="E5" s="226"/>
      <c r="F5" s="226"/>
      <c r="G5" s="201" t="s">
        <v>28</v>
      </c>
      <c r="H5" s="201"/>
      <c r="I5" s="197">
        <f>F52</f>
        <v>6700</v>
      </c>
      <c r="J5" s="198"/>
    </row>
    <row r="6" spans="1:11" s="49" customFormat="1">
      <c r="A6" s="48"/>
      <c r="B6" s="40"/>
      <c r="C6" s="16"/>
      <c r="D6" s="16"/>
      <c r="E6" s="41"/>
      <c r="F6" s="16"/>
      <c r="G6" s="42"/>
      <c r="H6" s="16"/>
      <c r="I6" s="16"/>
      <c r="J6" s="43"/>
    </row>
    <row r="7" spans="1:11" ht="108.75" customHeight="1">
      <c r="A7" s="39" t="s">
        <v>29</v>
      </c>
      <c r="B7" s="157" t="s">
        <v>30</v>
      </c>
      <c r="C7" s="36" t="s">
        <v>31</v>
      </c>
      <c r="D7" s="36" t="s">
        <v>32</v>
      </c>
      <c r="E7" s="37" t="s">
        <v>33</v>
      </c>
      <c r="F7" s="36" t="s">
        <v>34</v>
      </c>
      <c r="G7" s="37" t="s">
        <v>35</v>
      </c>
      <c r="H7" s="36" t="s">
        <v>36</v>
      </c>
      <c r="I7" s="36" t="s">
        <v>37</v>
      </c>
      <c r="J7" s="38" t="s">
        <v>38</v>
      </c>
      <c r="K7" s="50"/>
    </row>
    <row r="8" spans="1:11" ht="18" customHeight="1">
      <c r="A8" s="206" t="s">
        <v>39</v>
      </c>
      <c r="B8" s="206"/>
      <c r="C8" s="206"/>
      <c r="D8" s="51"/>
      <c r="E8" s="51"/>
      <c r="F8" s="51"/>
      <c r="G8" s="51"/>
      <c r="H8" s="51"/>
      <c r="I8" s="51"/>
      <c r="J8" s="51"/>
    </row>
    <row r="9" spans="1:11" ht="12.75" customHeight="1">
      <c r="A9" s="22">
        <v>1</v>
      </c>
      <c r="B9" s="207"/>
      <c r="C9" s="208"/>
      <c r="D9" s="208"/>
      <c r="E9" s="209"/>
      <c r="F9" s="121">
        <f>F10+F14</f>
        <v>2250</v>
      </c>
      <c r="G9" s="167">
        <f>G10+G14</f>
        <v>0.33582089552238803</v>
      </c>
      <c r="H9" s="124"/>
      <c r="I9" s="124"/>
      <c r="J9" s="23"/>
    </row>
    <row r="10" spans="1:11" ht="14.25" customHeight="1">
      <c r="A10" s="52" t="s">
        <v>40</v>
      </c>
      <c r="B10" s="210" t="s">
        <v>41</v>
      </c>
      <c r="C10" s="211"/>
      <c r="D10" s="211"/>
      <c r="E10" s="212"/>
      <c r="F10" s="44">
        <f>SUM(F11:F12)</f>
        <v>1000</v>
      </c>
      <c r="G10" s="45">
        <f>F10/F52</f>
        <v>0.14925373134328357</v>
      </c>
      <c r="H10" s="120">
        <f>SUM(H11:H12)</f>
        <v>800</v>
      </c>
      <c r="I10" s="120">
        <f>SUM(I11:I12)</f>
        <v>200</v>
      </c>
      <c r="J10" s="53"/>
    </row>
    <row r="11" spans="1:11">
      <c r="A11" s="54" t="s">
        <v>42</v>
      </c>
      <c r="B11" s="55" t="s">
        <v>43</v>
      </c>
      <c r="C11" s="56" t="s">
        <v>44</v>
      </c>
      <c r="D11" s="56">
        <v>5</v>
      </c>
      <c r="E11" s="57">
        <v>100</v>
      </c>
      <c r="F11" s="58">
        <f>+D11*E11</f>
        <v>500</v>
      </c>
      <c r="G11" s="130"/>
      <c r="H11" s="58">
        <f>F11-I11</f>
        <v>300</v>
      </c>
      <c r="I11" s="58">
        <v>200</v>
      </c>
      <c r="J11" s="59" t="s">
        <v>45</v>
      </c>
    </row>
    <row r="12" spans="1:11" ht="26.45">
      <c r="A12" s="54" t="s">
        <v>46</v>
      </c>
      <c r="B12" s="55" t="s">
        <v>47</v>
      </c>
      <c r="C12" s="56" t="s">
        <v>44</v>
      </c>
      <c r="D12" s="56">
        <v>10</v>
      </c>
      <c r="E12" s="57">
        <v>50</v>
      </c>
      <c r="F12" s="58">
        <f t="shared" ref="F12:F19" si="0">+D12*E12</f>
        <v>500</v>
      </c>
      <c r="G12" s="131"/>
      <c r="H12" s="58">
        <f>F12-I12</f>
        <v>500</v>
      </c>
      <c r="I12" s="58"/>
      <c r="J12" s="59"/>
    </row>
    <row r="13" spans="1:11">
      <c r="A13" s="54"/>
      <c r="B13" s="55"/>
      <c r="C13" s="56"/>
      <c r="D13" s="56"/>
      <c r="E13" s="57"/>
      <c r="F13" s="58"/>
      <c r="G13" s="131"/>
      <c r="H13" s="58"/>
      <c r="I13" s="58"/>
      <c r="J13" s="59"/>
    </row>
    <row r="14" spans="1:11" ht="14.25" customHeight="1">
      <c r="A14" s="52" t="s">
        <v>48</v>
      </c>
      <c r="B14" s="210" t="s">
        <v>49</v>
      </c>
      <c r="C14" s="211"/>
      <c r="D14" s="211"/>
      <c r="E14" s="212"/>
      <c r="F14" s="44">
        <f>SUM(F15:F19)</f>
        <v>1250</v>
      </c>
      <c r="G14" s="45">
        <f>F14/F52</f>
        <v>0.18656716417910449</v>
      </c>
      <c r="H14" s="120">
        <f>SUM(H15:H19)</f>
        <v>1250</v>
      </c>
      <c r="I14" s="120">
        <f>SUM(I15:I19)</f>
        <v>0</v>
      </c>
      <c r="J14" s="53"/>
    </row>
    <row r="15" spans="1:11">
      <c r="A15" s="54" t="s">
        <v>50</v>
      </c>
      <c r="B15" s="55" t="s">
        <v>51</v>
      </c>
      <c r="C15" s="56" t="s">
        <v>52</v>
      </c>
      <c r="D15" s="56">
        <v>5</v>
      </c>
      <c r="E15" s="57">
        <v>200</v>
      </c>
      <c r="F15" s="58">
        <f t="shared" si="0"/>
        <v>1000</v>
      </c>
      <c r="G15" s="131"/>
      <c r="H15" s="58">
        <f t="shared" ref="H15:H20" si="1">F15-I15</f>
        <v>1000</v>
      </c>
      <c r="I15" s="58"/>
      <c r="J15" s="59"/>
    </row>
    <row r="16" spans="1:11">
      <c r="A16" s="54" t="s">
        <v>53</v>
      </c>
      <c r="B16" s="55" t="s">
        <v>54</v>
      </c>
      <c r="C16" s="56" t="s">
        <v>55</v>
      </c>
      <c r="D16" s="56">
        <v>5</v>
      </c>
      <c r="E16" s="57">
        <v>50</v>
      </c>
      <c r="F16" s="58">
        <f t="shared" si="0"/>
        <v>250</v>
      </c>
      <c r="G16" s="131"/>
      <c r="H16" s="58">
        <f t="shared" si="1"/>
        <v>250</v>
      </c>
      <c r="I16" s="58"/>
      <c r="J16" s="59"/>
    </row>
    <row r="17" spans="1:10">
      <c r="A17" s="54" t="s">
        <v>56</v>
      </c>
      <c r="B17" s="55" t="s">
        <v>57</v>
      </c>
      <c r="C17" s="56"/>
      <c r="D17" s="56"/>
      <c r="E17" s="57"/>
      <c r="F17" s="58"/>
      <c r="G17" s="131"/>
      <c r="H17" s="58">
        <f t="shared" si="1"/>
        <v>0</v>
      </c>
      <c r="I17" s="58"/>
      <c r="J17" s="60"/>
    </row>
    <row r="18" spans="1:10">
      <c r="A18" s="54" t="s">
        <v>58</v>
      </c>
      <c r="B18" s="55" t="s">
        <v>59</v>
      </c>
      <c r="C18" s="56"/>
      <c r="D18" s="56"/>
      <c r="E18" s="57"/>
      <c r="F18" s="58">
        <f t="shared" si="0"/>
        <v>0</v>
      </c>
      <c r="G18" s="131"/>
      <c r="H18" s="58">
        <f t="shared" si="1"/>
        <v>0</v>
      </c>
      <c r="I18" s="58"/>
      <c r="J18" s="60"/>
    </row>
    <row r="19" spans="1:10">
      <c r="A19" s="54" t="s">
        <v>60</v>
      </c>
      <c r="C19" s="61"/>
      <c r="D19" s="61"/>
      <c r="E19" s="62"/>
      <c r="F19" s="58">
        <f t="shared" si="0"/>
        <v>0</v>
      </c>
      <c r="G19" s="131"/>
      <c r="H19" s="58">
        <f t="shared" si="1"/>
        <v>0</v>
      </c>
      <c r="I19" s="63"/>
      <c r="J19" s="64"/>
    </row>
    <row r="20" spans="1:10" ht="26.45">
      <c r="A20" s="54" t="s">
        <v>61</v>
      </c>
      <c r="B20" s="55" t="s">
        <v>62</v>
      </c>
      <c r="C20" s="56"/>
      <c r="D20" s="56"/>
      <c r="E20" s="57"/>
      <c r="F20" s="58"/>
      <c r="G20" s="131"/>
      <c r="H20" s="58">
        <f t="shared" si="1"/>
        <v>0</v>
      </c>
      <c r="I20" s="58"/>
      <c r="J20" s="60"/>
    </row>
    <row r="21" spans="1:10">
      <c r="A21" s="74"/>
      <c r="B21" s="75"/>
      <c r="C21" s="76"/>
      <c r="D21" s="76"/>
      <c r="E21" s="77"/>
      <c r="F21" s="78"/>
      <c r="G21" s="133"/>
      <c r="H21" s="78"/>
      <c r="I21" s="78"/>
      <c r="J21" s="79"/>
    </row>
    <row r="22" spans="1:10" ht="12.75">
      <c r="A22" s="22">
        <v>2</v>
      </c>
      <c r="B22" s="207"/>
      <c r="C22" s="208"/>
      <c r="D22" s="209"/>
      <c r="E22" s="24"/>
      <c r="F22" s="121">
        <f>F23+F37+F44</f>
        <v>4450</v>
      </c>
      <c r="G22" s="122">
        <f>G23+G37+G44</f>
        <v>0.66417910447761186</v>
      </c>
      <c r="H22" s="123"/>
      <c r="I22" s="123"/>
      <c r="J22" s="24"/>
    </row>
    <row r="23" spans="1:10">
      <c r="A23" s="52" t="s">
        <v>63</v>
      </c>
      <c r="B23" s="199" t="s">
        <v>64</v>
      </c>
      <c r="C23" s="199"/>
      <c r="D23" s="199"/>
      <c r="E23" s="199"/>
      <c r="F23" s="120">
        <f>SUM(F24:F35)</f>
        <v>2000</v>
      </c>
      <c r="G23" s="45">
        <f>F23/F52</f>
        <v>0.29850746268656714</v>
      </c>
      <c r="H23" s="120">
        <f>SUM(H24:H35)</f>
        <v>1800</v>
      </c>
      <c r="I23" s="120">
        <f>SUM(I24:I35)</f>
        <v>200</v>
      </c>
      <c r="J23" s="53"/>
    </row>
    <row r="24" spans="1:10" s="49" customFormat="1">
      <c r="A24" s="80" t="s">
        <v>65</v>
      </c>
      <c r="B24" s="81" t="s">
        <v>66</v>
      </c>
      <c r="C24" s="82"/>
      <c r="D24" s="83"/>
      <c r="E24" s="84"/>
      <c r="F24" s="58"/>
      <c r="G24" s="130"/>
      <c r="H24" s="58">
        <f t="shared" ref="H24:H35" si="2">F24-I24</f>
        <v>0</v>
      </c>
      <c r="I24" s="85"/>
      <c r="J24" s="86"/>
    </row>
    <row r="25" spans="1:10" ht="26.45">
      <c r="A25" s="54" t="s">
        <v>67</v>
      </c>
      <c r="B25" s="55" t="s">
        <v>68</v>
      </c>
      <c r="C25" s="87" t="s">
        <v>69</v>
      </c>
      <c r="D25" s="88">
        <v>4</v>
      </c>
      <c r="E25" s="57">
        <v>100</v>
      </c>
      <c r="F25" s="58">
        <f t="shared" ref="F25:F35" si="3">+D25*E25</f>
        <v>400</v>
      </c>
      <c r="G25" s="131"/>
      <c r="H25" s="58">
        <f t="shared" si="2"/>
        <v>200</v>
      </c>
      <c r="I25" s="89">
        <v>200</v>
      </c>
      <c r="J25" s="90" t="s">
        <v>70</v>
      </c>
    </row>
    <row r="26" spans="1:10">
      <c r="A26" s="54" t="s">
        <v>71</v>
      </c>
      <c r="B26" s="55" t="s">
        <v>72</v>
      </c>
      <c r="C26" s="87" t="s">
        <v>73</v>
      </c>
      <c r="D26" s="88">
        <v>1</v>
      </c>
      <c r="E26" s="57">
        <v>100</v>
      </c>
      <c r="F26" s="58">
        <f t="shared" si="3"/>
        <v>100</v>
      </c>
      <c r="G26" s="131"/>
      <c r="H26" s="58">
        <f t="shared" si="2"/>
        <v>100</v>
      </c>
      <c r="I26" s="58"/>
      <c r="J26" s="60" t="s">
        <v>74</v>
      </c>
    </row>
    <row r="27" spans="1:10">
      <c r="A27" s="54" t="s">
        <v>75</v>
      </c>
      <c r="C27" s="88"/>
      <c r="D27" s="88"/>
      <c r="E27" s="57"/>
      <c r="F27" s="58"/>
      <c r="G27" s="131"/>
      <c r="H27" s="58">
        <f t="shared" si="2"/>
        <v>0</v>
      </c>
      <c r="I27" s="58"/>
      <c r="J27" s="60"/>
    </row>
    <row r="28" spans="1:10">
      <c r="A28" s="54" t="s">
        <v>76</v>
      </c>
      <c r="B28" s="55"/>
      <c r="C28" s="91"/>
      <c r="D28" s="88"/>
      <c r="E28" s="57"/>
      <c r="F28" s="58">
        <f>+D28*E28</f>
        <v>0</v>
      </c>
      <c r="G28" s="131"/>
      <c r="H28" s="58">
        <f t="shared" si="2"/>
        <v>0</v>
      </c>
      <c r="I28" s="58"/>
      <c r="J28" s="60"/>
    </row>
    <row r="29" spans="1:10">
      <c r="A29" s="54" t="s">
        <v>77</v>
      </c>
      <c r="B29" s="55"/>
      <c r="C29" s="88"/>
      <c r="D29" s="88"/>
      <c r="E29" s="57"/>
      <c r="F29" s="58">
        <f>+D29*E29</f>
        <v>0</v>
      </c>
      <c r="G29" s="131"/>
      <c r="H29" s="58">
        <f t="shared" si="2"/>
        <v>0</v>
      </c>
      <c r="I29" s="58"/>
      <c r="J29" s="60"/>
    </row>
    <row r="30" spans="1:10">
      <c r="A30" s="92" t="s">
        <v>78</v>
      </c>
      <c r="B30" s="81" t="s">
        <v>66</v>
      </c>
      <c r="C30" s="88"/>
      <c r="D30" s="88"/>
      <c r="E30" s="57"/>
      <c r="F30" s="58">
        <f>+D30*E30</f>
        <v>0</v>
      </c>
      <c r="G30" s="131"/>
      <c r="H30" s="58">
        <f t="shared" si="2"/>
        <v>0</v>
      </c>
      <c r="I30" s="58"/>
      <c r="J30" s="60"/>
    </row>
    <row r="31" spans="1:10">
      <c r="A31" s="54" t="s">
        <v>79</v>
      </c>
      <c r="B31" s="55" t="s">
        <v>80</v>
      </c>
      <c r="C31" s="87" t="s">
        <v>81</v>
      </c>
      <c r="D31" s="88">
        <v>5</v>
      </c>
      <c r="E31" s="57">
        <v>100</v>
      </c>
      <c r="F31" s="58">
        <f t="shared" si="3"/>
        <v>500</v>
      </c>
      <c r="G31" s="131"/>
      <c r="H31" s="58">
        <f t="shared" si="2"/>
        <v>500</v>
      </c>
      <c r="I31" s="58"/>
      <c r="J31" s="93" t="s">
        <v>82</v>
      </c>
    </row>
    <row r="32" spans="1:10">
      <c r="A32" s="54" t="s">
        <v>83</v>
      </c>
      <c r="B32" s="129" t="s">
        <v>84</v>
      </c>
      <c r="C32" s="125" t="s">
        <v>85</v>
      </c>
      <c r="D32" s="126">
        <v>5</v>
      </c>
      <c r="E32" s="57">
        <v>100</v>
      </c>
      <c r="F32" s="127">
        <f t="shared" si="3"/>
        <v>500</v>
      </c>
      <c r="G32" s="131"/>
      <c r="H32" s="58">
        <f t="shared" si="2"/>
        <v>500</v>
      </c>
      <c r="I32" s="127"/>
      <c r="J32" s="128" t="s">
        <v>86</v>
      </c>
    </row>
    <row r="33" spans="1:10">
      <c r="A33" s="54" t="s">
        <v>87</v>
      </c>
      <c r="B33" s="55"/>
      <c r="C33" s="87" t="s">
        <v>69</v>
      </c>
      <c r="D33" s="88">
        <v>5</v>
      </c>
      <c r="E33" s="57">
        <v>100</v>
      </c>
      <c r="F33" s="58">
        <f t="shared" si="3"/>
        <v>500</v>
      </c>
      <c r="G33" s="131"/>
      <c r="H33" s="58">
        <f t="shared" si="2"/>
        <v>500</v>
      </c>
      <c r="I33" s="58"/>
      <c r="J33" s="94" t="s">
        <v>88</v>
      </c>
    </row>
    <row r="34" spans="1:10">
      <c r="A34" s="54" t="s">
        <v>89</v>
      </c>
      <c r="B34" s="55"/>
      <c r="C34" s="87"/>
      <c r="D34" s="88"/>
      <c r="E34" s="57"/>
      <c r="F34" s="58">
        <f t="shared" si="3"/>
        <v>0</v>
      </c>
      <c r="G34" s="131"/>
      <c r="H34" s="58">
        <f t="shared" si="2"/>
        <v>0</v>
      </c>
      <c r="I34" s="58"/>
      <c r="J34" s="60"/>
    </row>
    <row r="35" spans="1:10" ht="26.45">
      <c r="A35" s="54" t="s">
        <v>90</v>
      </c>
      <c r="B35" s="55" t="s">
        <v>62</v>
      </c>
      <c r="C35" s="87"/>
      <c r="D35" s="88"/>
      <c r="E35" s="57"/>
      <c r="F35" s="58">
        <f t="shared" si="3"/>
        <v>0</v>
      </c>
      <c r="G35" s="131"/>
      <c r="H35" s="58">
        <f t="shared" si="2"/>
        <v>0</v>
      </c>
      <c r="I35" s="58"/>
      <c r="J35" s="60"/>
    </row>
    <row r="36" spans="1:10">
      <c r="B36" s="65"/>
      <c r="C36" s="66"/>
      <c r="D36" s="66"/>
      <c r="E36" s="66"/>
      <c r="F36" s="67"/>
      <c r="G36" s="68"/>
      <c r="H36" s="67"/>
      <c r="I36" s="67"/>
      <c r="J36" s="69"/>
    </row>
    <row r="37" spans="1:10">
      <c r="A37" s="52" t="s">
        <v>91</v>
      </c>
      <c r="B37" s="199" t="s">
        <v>92</v>
      </c>
      <c r="C37" s="199"/>
      <c r="D37" s="199"/>
      <c r="E37" s="199"/>
      <c r="F37" s="120">
        <f>SUM(F38:F42)</f>
        <v>450</v>
      </c>
      <c r="G37" s="45">
        <f>F37/F52</f>
        <v>6.7164179104477612E-2</v>
      </c>
      <c r="H37" s="120">
        <f>SUM(H38:H42)</f>
        <v>450</v>
      </c>
      <c r="I37" s="120">
        <f>SUM(I38:I42)</f>
        <v>0</v>
      </c>
      <c r="J37" s="53"/>
    </row>
    <row r="38" spans="1:10" s="49" customFormat="1">
      <c r="A38" s="80" t="s">
        <v>93</v>
      </c>
      <c r="B38" s="81" t="s">
        <v>94</v>
      </c>
      <c r="C38" s="82"/>
      <c r="D38" s="83"/>
      <c r="E38" s="82"/>
      <c r="F38" s="58"/>
      <c r="G38" s="130"/>
      <c r="H38" s="58">
        <f t="shared" ref="H38:H42" si="4">F38-I38</f>
        <v>0</v>
      </c>
      <c r="I38" s="85"/>
      <c r="J38" s="95"/>
    </row>
    <row r="39" spans="1:10">
      <c r="A39" s="54" t="s">
        <v>95</v>
      </c>
      <c r="B39" s="96" t="s">
        <v>96</v>
      </c>
      <c r="C39" s="87" t="s">
        <v>97</v>
      </c>
      <c r="D39" s="97">
        <v>3</v>
      </c>
      <c r="E39" s="87">
        <v>150</v>
      </c>
      <c r="F39" s="58">
        <f t="shared" ref="F39:F42" si="5">+D39*E39</f>
        <v>450</v>
      </c>
      <c r="G39" s="131"/>
      <c r="H39" s="58">
        <f t="shared" si="4"/>
        <v>450</v>
      </c>
      <c r="I39" s="89"/>
      <c r="J39" s="90" t="s">
        <v>98</v>
      </c>
    </row>
    <row r="40" spans="1:10">
      <c r="A40" s="54" t="s">
        <v>99</v>
      </c>
      <c r="B40" s="96" t="s">
        <v>100</v>
      </c>
      <c r="C40" s="87"/>
      <c r="D40" s="97"/>
      <c r="E40" s="87"/>
      <c r="F40" s="58">
        <f t="shared" si="5"/>
        <v>0</v>
      </c>
      <c r="G40" s="131"/>
      <c r="H40" s="58">
        <f t="shared" si="4"/>
        <v>0</v>
      </c>
      <c r="I40" s="89"/>
      <c r="J40" s="90" t="s">
        <v>101</v>
      </c>
    </row>
    <row r="41" spans="1:10">
      <c r="A41" s="54" t="s">
        <v>102</v>
      </c>
      <c r="B41" s="96"/>
      <c r="C41" s="87"/>
      <c r="D41" s="97"/>
      <c r="E41" s="87"/>
      <c r="F41" s="58">
        <f t="shared" si="5"/>
        <v>0</v>
      </c>
      <c r="G41" s="131"/>
      <c r="H41" s="58">
        <f t="shared" si="4"/>
        <v>0</v>
      </c>
      <c r="I41" s="89"/>
      <c r="J41" s="90"/>
    </row>
    <row r="42" spans="1:10" ht="27" thickBot="1">
      <c r="A42" s="54" t="s">
        <v>103</v>
      </c>
      <c r="B42" s="55" t="s">
        <v>62</v>
      </c>
      <c r="C42" s="56"/>
      <c r="D42" s="88"/>
      <c r="E42" s="87"/>
      <c r="F42" s="58">
        <f t="shared" si="5"/>
        <v>0</v>
      </c>
      <c r="G42" s="132"/>
      <c r="H42" s="58">
        <f t="shared" si="4"/>
        <v>0</v>
      </c>
      <c r="I42" s="98"/>
      <c r="J42" s="60"/>
    </row>
    <row r="43" spans="1:10">
      <c r="A43" s="54"/>
      <c r="B43" s="136"/>
      <c r="C43" s="137"/>
      <c r="D43" s="138"/>
      <c r="E43" s="139"/>
      <c r="F43" s="58"/>
      <c r="G43" s="131"/>
      <c r="H43" s="58"/>
      <c r="I43" s="98"/>
      <c r="J43" s="60"/>
    </row>
    <row r="44" spans="1:10">
      <c r="A44" s="52" t="s">
        <v>104</v>
      </c>
      <c r="B44" s="227" t="s">
        <v>105</v>
      </c>
      <c r="C44" s="211"/>
      <c r="D44" s="211"/>
      <c r="E44" s="212"/>
      <c r="F44" s="120">
        <f>SUM(F45:F51)</f>
        <v>2000</v>
      </c>
      <c r="G44" s="45">
        <f>F44/F52</f>
        <v>0.29850746268656714</v>
      </c>
      <c r="H44" s="120">
        <f>SUM(H45:H51)</f>
        <v>2000</v>
      </c>
      <c r="I44" s="120">
        <f>SUM(I45:I51)</f>
        <v>0</v>
      </c>
      <c r="J44" s="53"/>
    </row>
    <row r="45" spans="1:10">
      <c r="A45" s="70" t="s">
        <v>106</v>
      </c>
      <c r="B45" s="55" t="s">
        <v>107</v>
      </c>
      <c r="C45" s="56" t="s">
        <v>69</v>
      </c>
      <c r="D45" s="56">
        <v>2</v>
      </c>
      <c r="E45" s="71">
        <v>1000</v>
      </c>
      <c r="F45" s="58">
        <f t="shared" ref="F45:F51" si="6">+D45*E45</f>
        <v>2000</v>
      </c>
      <c r="G45" s="130"/>
      <c r="H45" s="58">
        <f t="shared" ref="H45:H50" si="7">F45-I45</f>
        <v>2000</v>
      </c>
      <c r="I45" s="58">
        <v>0</v>
      </c>
      <c r="J45" s="60" t="s">
        <v>108</v>
      </c>
    </row>
    <row r="46" spans="1:10" ht="30" customHeight="1">
      <c r="A46" s="70" t="s">
        <v>109</v>
      </c>
      <c r="B46" s="55" t="s">
        <v>110</v>
      </c>
      <c r="C46" s="56"/>
      <c r="D46" s="56"/>
      <c r="E46" s="71"/>
      <c r="F46" s="58"/>
      <c r="G46" s="131"/>
      <c r="H46" s="58">
        <f t="shared" si="7"/>
        <v>0</v>
      </c>
      <c r="I46" s="58"/>
      <c r="J46" s="60"/>
    </row>
    <row r="47" spans="1:10">
      <c r="A47" s="70" t="s">
        <v>111</v>
      </c>
      <c r="B47" s="55"/>
      <c r="C47" s="56"/>
      <c r="D47" s="56"/>
      <c r="E47" s="71"/>
      <c r="F47" s="58">
        <f t="shared" si="6"/>
        <v>0</v>
      </c>
      <c r="G47" s="131"/>
      <c r="H47" s="58">
        <f t="shared" si="7"/>
        <v>0</v>
      </c>
      <c r="I47" s="58">
        <v>0</v>
      </c>
      <c r="J47" s="60"/>
    </row>
    <row r="48" spans="1:10">
      <c r="A48" s="70" t="s">
        <v>112</v>
      </c>
      <c r="B48" s="55"/>
      <c r="C48" s="72"/>
      <c r="D48" s="72"/>
      <c r="E48" s="73"/>
      <c r="F48" s="63">
        <f t="shared" si="6"/>
        <v>0</v>
      </c>
      <c r="G48" s="131"/>
      <c r="H48" s="58">
        <f t="shared" si="7"/>
        <v>0</v>
      </c>
      <c r="I48" s="63">
        <v>0</v>
      </c>
      <c r="J48" s="60"/>
    </row>
    <row r="49" spans="1:10">
      <c r="A49" s="70" t="s">
        <v>113</v>
      </c>
      <c r="B49" s="55"/>
      <c r="C49" s="72"/>
      <c r="D49" s="72"/>
      <c r="E49" s="73"/>
      <c r="F49" s="63">
        <f t="shared" si="6"/>
        <v>0</v>
      </c>
      <c r="G49" s="131"/>
      <c r="H49" s="58">
        <f t="shared" si="7"/>
        <v>0</v>
      </c>
      <c r="I49" s="63">
        <v>0</v>
      </c>
      <c r="J49" s="60"/>
    </row>
    <row r="50" spans="1:10">
      <c r="A50" s="70" t="s">
        <v>114</v>
      </c>
      <c r="B50" s="55"/>
      <c r="C50" s="72"/>
      <c r="D50" s="72"/>
      <c r="E50" s="73"/>
      <c r="F50" s="63">
        <f t="shared" si="6"/>
        <v>0</v>
      </c>
      <c r="G50" s="131"/>
      <c r="H50" s="58">
        <f t="shared" si="7"/>
        <v>0</v>
      </c>
      <c r="I50" s="63">
        <v>0</v>
      </c>
      <c r="J50" s="60"/>
    </row>
    <row r="51" spans="1:10" ht="27" thickBot="1">
      <c r="A51" s="70" t="s">
        <v>115</v>
      </c>
      <c r="B51" s="55" t="s">
        <v>62</v>
      </c>
      <c r="C51" s="72"/>
      <c r="D51" s="72"/>
      <c r="E51" s="73"/>
      <c r="F51" s="63">
        <f t="shared" si="6"/>
        <v>0</v>
      </c>
      <c r="G51" s="134"/>
      <c r="H51" s="63"/>
      <c r="I51" s="63">
        <v>0</v>
      </c>
      <c r="J51" s="60"/>
    </row>
    <row r="52" spans="1:10" ht="13.9" thickBot="1">
      <c r="A52" s="192" t="s">
        <v>116</v>
      </c>
      <c r="B52" s="193"/>
      <c r="C52" s="193"/>
      <c r="D52" s="193"/>
      <c r="E52" s="194"/>
      <c r="F52" s="116">
        <f>F22+F9</f>
        <v>6700</v>
      </c>
      <c r="G52" s="99" t="s">
        <v>117</v>
      </c>
      <c r="H52" s="117">
        <f>G10+G14+G44+G23+G37</f>
        <v>0.99999999999999989</v>
      </c>
      <c r="I52" s="100"/>
      <c r="J52" s="101"/>
    </row>
    <row r="53" spans="1:10" ht="13.9" thickBot="1">
      <c r="B53" s="65"/>
      <c r="C53" s="66"/>
      <c r="D53" s="66"/>
      <c r="E53" s="66"/>
      <c r="F53" s="67"/>
      <c r="G53" s="68"/>
      <c r="H53" s="67"/>
      <c r="I53" s="67"/>
      <c r="J53" s="69"/>
    </row>
    <row r="54" spans="1:10" ht="13.9" thickBot="1">
      <c r="A54" s="192" t="s">
        <v>118</v>
      </c>
      <c r="B54" s="193"/>
      <c r="C54" s="193"/>
      <c r="D54" s="193"/>
      <c r="E54" s="194"/>
      <c r="F54" s="118">
        <f>H10+H14+H44+H23+H37</f>
        <v>6300</v>
      </c>
      <c r="G54" s="102" t="s">
        <v>117</v>
      </c>
      <c r="H54" s="228"/>
      <c r="I54" s="229"/>
      <c r="J54" s="230"/>
    </row>
    <row r="55" spans="1:10" ht="13.9" thickBot="1">
      <c r="B55" s="103"/>
      <c r="C55" s="104"/>
      <c r="D55" s="104"/>
      <c r="E55" s="104"/>
      <c r="F55" s="105"/>
      <c r="G55" s="104"/>
      <c r="H55" s="105"/>
      <c r="I55" s="105"/>
      <c r="J55" s="106"/>
    </row>
    <row r="56" spans="1:10" ht="13.5" customHeight="1" thickBot="1">
      <c r="A56" s="192" t="s">
        <v>119</v>
      </c>
      <c r="B56" s="193"/>
      <c r="C56" s="193"/>
      <c r="D56" s="193"/>
      <c r="E56" s="194"/>
      <c r="F56" s="116">
        <f>I10+I14+I44+I23+I37</f>
        <v>400</v>
      </c>
      <c r="G56" s="102" t="s">
        <v>117</v>
      </c>
      <c r="H56" s="119">
        <f>F56/F54</f>
        <v>6.3492063492063489E-2</v>
      </c>
      <c r="I56" s="213" t="s">
        <v>120</v>
      </c>
      <c r="J56" s="214"/>
    </row>
    <row r="57" spans="1:10" ht="21.75" customHeight="1">
      <c r="A57" s="107"/>
    </row>
    <row r="58" spans="1:10" ht="12.75"/>
    <row r="59" spans="1:10">
      <c r="A59" s="112"/>
      <c r="B59" s="113"/>
    </row>
    <row r="60" spans="1:10" ht="102.6" customHeight="1">
      <c r="A60" s="186" t="s">
        <v>121</v>
      </c>
      <c r="B60" s="187"/>
      <c r="C60" s="187"/>
      <c r="D60" s="187"/>
      <c r="E60" s="187"/>
      <c r="F60" s="187"/>
      <c r="G60" s="187"/>
      <c r="H60" s="187"/>
      <c r="I60" s="187"/>
      <c r="J60" s="188"/>
    </row>
    <row r="61" spans="1:10">
      <c r="A61" s="112"/>
      <c r="B61" s="113"/>
    </row>
    <row r="62" spans="1:10">
      <c r="A62" s="112"/>
      <c r="B62" s="113"/>
    </row>
    <row r="63" spans="1:10">
      <c r="A63" s="112"/>
      <c r="B63" s="113"/>
      <c r="C63" s="114"/>
      <c r="D63" s="114"/>
      <c r="E63" s="114"/>
      <c r="F63" s="115"/>
      <c r="G63" s="114"/>
      <c r="H63" s="115"/>
      <c r="I63" s="115"/>
    </row>
    <row r="64" spans="1:10">
      <c r="A64" s="112"/>
      <c r="B64" s="113"/>
      <c r="C64" s="114"/>
      <c r="D64" s="114"/>
      <c r="E64" s="114"/>
      <c r="F64" s="115"/>
      <c r="G64" s="114"/>
      <c r="H64" s="115"/>
      <c r="I64" s="115"/>
    </row>
    <row r="65" ht="12.75"/>
  </sheetData>
  <sheetProtection formatRows="0" insertColumns="0" insertRows="0" selectLockedCells="1"/>
  <mergeCells count="29">
    <mergeCell ref="I56:J56"/>
    <mergeCell ref="A1:F1"/>
    <mergeCell ref="G1:J1"/>
    <mergeCell ref="G3:H3"/>
    <mergeCell ref="I3:J3"/>
    <mergeCell ref="A3:B3"/>
    <mergeCell ref="C3:F3"/>
    <mergeCell ref="A56:E56"/>
    <mergeCell ref="A54:E54"/>
    <mergeCell ref="B10:E10"/>
    <mergeCell ref="C4:F4"/>
    <mergeCell ref="C5:F5"/>
    <mergeCell ref="B44:E44"/>
    <mergeCell ref="H54:J54"/>
    <mergeCell ref="A60:J60"/>
    <mergeCell ref="A2:J2"/>
    <mergeCell ref="A52:E52"/>
    <mergeCell ref="I4:J4"/>
    <mergeCell ref="I5:J5"/>
    <mergeCell ref="B23:E23"/>
    <mergeCell ref="G4:H4"/>
    <mergeCell ref="G5:H5"/>
    <mergeCell ref="A4:B4"/>
    <mergeCell ref="A5:B5"/>
    <mergeCell ref="B37:E37"/>
    <mergeCell ref="A8:C8"/>
    <mergeCell ref="B9:E9"/>
    <mergeCell ref="B22:D22"/>
    <mergeCell ref="B14:E14"/>
  </mergeCells>
  <phoneticPr fontId="47" type="noConversion"/>
  <conditionalFormatting sqref="G10">
    <cfRule type="cellIs" dxfId="1" priority="12" operator="greaterThan">
      <formula>0.26</formula>
    </cfRule>
    <cfRule type="cellIs" dxfId="0" priority="16" operator="greaterThan">
      <formula>0.26</formula>
    </cfRule>
  </conditionalFormatting>
  <pageMargins left="0.62" right="0.31496062992125984" top="0.35433070866141736" bottom="0.35433070866141736" header="0.31496062992125984" footer="0.31496062992125984"/>
  <pageSetup paperSize="9" scale="80" orientation="landscape" r:id="rId1"/>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1"/>
  <sheetViews>
    <sheetView workbookViewId="0">
      <selection activeCell="C6" sqref="C6"/>
    </sheetView>
  </sheetViews>
  <sheetFormatPr defaultRowHeight="13.15"/>
  <cols>
    <col min="1" max="1" width="21.5703125" customWidth="1"/>
    <col min="2" max="2" width="73" customWidth="1"/>
    <col min="3" max="3" width="13" customWidth="1"/>
    <col min="4" max="4" width="9.5703125" bestFit="1" customWidth="1"/>
  </cols>
  <sheetData>
    <row r="1" spans="1:4">
      <c r="A1" s="142" t="s">
        <v>122</v>
      </c>
      <c r="B1" s="143"/>
      <c r="C1" s="158" t="s">
        <v>117</v>
      </c>
      <c r="D1" s="159" t="s">
        <v>123</v>
      </c>
    </row>
    <row r="2" spans="1:4">
      <c r="A2" s="232" t="s">
        <v>124</v>
      </c>
      <c r="B2" s="233"/>
      <c r="C2" s="160" t="s">
        <v>122</v>
      </c>
      <c r="D2" s="161" t="s">
        <v>122</v>
      </c>
    </row>
    <row r="3" spans="1:4">
      <c r="A3" s="144" t="s">
        <v>122</v>
      </c>
      <c r="B3" s="143"/>
      <c r="C3" s="160" t="s">
        <v>122</v>
      </c>
      <c r="D3" s="161" t="s">
        <v>122</v>
      </c>
    </row>
    <row r="4" spans="1:4">
      <c r="A4" s="144" t="s">
        <v>125</v>
      </c>
      <c r="B4" s="143"/>
      <c r="C4" s="164">
        <f>' Budget form A'!F54</f>
        <v>6300</v>
      </c>
      <c r="D4" s="165">
        <f>C4/C14</f>
        <v>0.94029850746268662</v>
      </c>
    </row>
    <row r="5" spans="1:4">
      <c r="A5" s="144" t="s">
        <v>122</v>
      </c>
      <c r="B5" s="143"/>
      <c r="C5" s="160" t="s">
        <v>122</v>
      </c>
      <c r="D5" s="161" t="s">
        <v>122</v>
      </c>
    </row>
    <row r="6" spans="1:4">
      <c r="A6" s="142" t="s">
        <v>126</v>
      </c>
      <c r="B6" s="143"/>
      <c r="C6" s="166">
        <f>' Budget form A'!F56</f>
        <v>400</v>
      </c>
      <c r="D6" s="161"/>
    </row>
    <row r="7" spans="1:4">
      <c r="A7" s="144" t="s">
        <v>127</v>
      </c>
      <c r="B7" s="143"/>
      <c r="C7" s="160" t="s">
        <v>122</v>
      </c>
      <c r="D7" s="161" t="s">
        <v>122</v>
      </c>
    </row>
    <row r="8" spans="1:4">
      <c r="A8" s="145" t="s">
        <v>128</v>
      </c>
      <c r="B8" s="146" t="s">
        <v>129</v>
      </c>
      <c r="C8" s="160" t="s">
        <v>122</v>
      </c>
      <c r="D8" s="161" t="s">
        <v>122</v>
      </c>
    </row>
    <row r="9" spans="1:4">
      <c r="A9" s="145" t="s">
        <v>130</v>
      </c>
      <c r="B9" s="168" t="s">
        <v>131</v>
      </c>
      <c r="C9" s="170">
        <v>200</v>
      </c>
      <c r="D9" s="169">
        <f>(C9)/C14</f>
        <v>2.9850746268656716E-2</v>
      </c>
    </row>
    <row r="10" spans="1:4">
      <c r="A10" s="148" t="s">
        <v>122</v>
      </c>
      <c r="B10" s="147" t="s">
        <v>122</v>
      </c>
      <c r="C10" s="149" t="s">
        <v>122</v>
      </c>
      <c r="D10" s="161" t="s">
        <v>122</v>
      </c>
    </row>
    <row r="11" spans="1:4">
      <c r="A11" s="144" t="s">
        <v>122</v>
      </c>
      <c r="B11" s="143"/>
      <c r="C11" s="160" t="s">
        <v>122</v>
      </c>
      <c r="D11" s="161" t="s">
        <v>122</v>
      </c>
    </row>
    <row r="12" spans="1:4" ht="14.45">
      <c r="A12" s="150" t="s">
        <v>132</v>
      </c>
      <c r="B12" s="151"/>
      <c r="C12" s="171">
        <v>200</v>
      </c>
      <c r="D12" s="165">
        <f>+C12/C14</f>
        <v>2.9850746268656716E-2</v>
      </c>
    </row>
    <row r="13" spans="1:4">
      <c r="A13" s="144" t="s">
        <v>122</v>
      </c>
      <c r="B13" s="143"/>
      <c r="C13" s="160" t="s">
        <v>122</v>
      </c>
      <c r="D13" s="161" t="s">
        <v>122</v>
      </c>
    </row>
    <row r="14" spans="1:4">
      <c r="A14" s="144" t="s">
        <v>133</v>
      </c>
      <c r="B14" s="143"/>
      <c r="C14" s="164">
        <f>' Budget form A'!F52</f>
        <v>6700</v>
      </c>
      <c r="D14" s="165">
        <f>+SUM(D4,D9,D12)</f>
        <v>1</v>
      </c>
    </row>
    <row r="15" spans="1:4">
      <c r="A15" s="152" t="s">
        <v>122</v>
      </c>
      <c r="B15" s="153" t="s">
        <v>122</v>
      </c>
      <c r="C15" s="163" t="s">
        <v>122</v>
      </c>
      <c r="D15" s="162" t="s">
        <v>122</v>
      </c>
    </row>
    <row r="16" spans="1:4" ht="13.9">
      <c r="A16" s="154"/>
      <c r="B16" s="154"/>
      <c r="C16" s="154"/>
      <c r="D16" s="154"/>
    </row>
    <row r="17" spans="1:4" ht="13.15" customHeight="1">
      <c r="A17" s="231" t="s">
        <v>134</v>
      </c>
      <c r="B17" s="231"/>
      <c r="C17" s="231"/>
      <c r="D17" s="231"/>
    </row>
    <row r="18" spans="1:4">
      <c r="A18" s="155" t="s">
        <v>135</v>
      </c>
      <c r="B18" s="155"/>
      <c r="C18" s="155"/>
      <c r="D18" s="155"/>
    </row>
    <row r="19" spans="1:4">
      <c r="A19" s="155"/>
      <c r="B19" s="155"/>
      <c r="C19" s="155"/>
      <c r="D19" s="155"/>
    </row>
    <row r="20" spans="1:4" ht="14.45">
      <c r="A20" s="156"/>
      <c r="B20" s="156"/>
      <c r="C20" s="156"/>
      <c r="D20" s="156"/>
    </row>
    <row r="21" spans="1:4" ht="14.45">
      <c r="A21" s="156"/>
      <c r="B21" s="156"/>
      <c r="C21" s="156"/>
      <c r="D21" s="156"/>
    </row>
  </sheetData>
  <mergeCells count="2">
    <mergeCell ref="A17:D17"/>
    <mergeCell ref="A2:B2"/>
  </mergeCells>
  <phoneticPr fontId="47"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b799ec2-212c-48b5-b7ff-d14ec6cbce2b" xsi:nil="true"/>
    <lcf76f155ced4ddcb4097134ff3c332f xmlns="f8ef70f3-4e3d-42be-bd40-fbc1cacc1519">
      <Terms xmlns="http://schemas.microsoft.com/office/infopath/2007/PartnerControls"/>
    </lcf76f155ced4ddcb4097134ff3c332f>
    <Size xmlns="f8ef70f3-4e3d-42be-bd40-fbc1cacc151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354335BECF21B40B6CCFAE91E076EEB" ma:contentTypeVersion="23" ma:contentTypeDescription="Create a new document." ma:contentTypeScope="" ma:versionID="72b42dd073ff351635d9d4aeb755b47e">
  <xsd:schema xmlns:xsd="http://www.w3.org/2001/XMLSchema" xmlns:xs="http://www.w3.org/2001/XMLSchema" xmlns:p="http://schemas.microsoft.com/office/2006/metadata/properties" xmlns:ns2="f8ef70f3-4e3d-42be-bd40-fbc1cacc1519" xmlns:ns3="5b799ec2-212c-48b5-b7ff-d14ec6cbce2b" targetNamespace="http://schemas.microsoft.com/office/2006/metadata/properties" ma:root="true" ma:fieldsID="5994ed17acc5c3b5ccb79b241665100e" ns2:_="" ns3:_="">
    <xsd:import namespace="f8ef70f3-4e3d-42be-bd40-fbc1cacc1519"/>
    <xsd:import namespace="5b799ec2-212c-48b5-b7ff-d14ec6cbce2b"/>
    <xsd:element name="properties">
      <xsd:complexType>
        <xsd:sequence>
          <xsd:element name="documentManagement">
            <xsd:complexType>
              <xsd:all>
                <xsd:element ref="ns2:Size" minOccurs="0"/>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ef70f3-4e3d-42be-bd40-fbc1cacc1519" elementFormDefault="qualified">
    <xsd:import namespace="http://schemas.microsoft.com/office/2006/documentManagement/types"/>
    <xsd:import namespace="http://schemas.microsoft.com/office/infopath/2007/PartnerControls"/>
    <xsd:element name="Size" ma:index="3" nillable="true" ma:displayName="Size" ma:description="Size of heavy files to know if we should keep it" ma:format="Dropdown" ma:internalName="Size" ma:readOnly="false">
      <xsd:simpleType>
        <xsd:restriction base="dms:Note">
          <xsd:maxLength value="255"/>
        </xsd:restriction>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hidden="true" ma:internalName="MediaServiceKeyPoints" ma:readOnly="true">
      <xsd:simpleType>
        <xsd:restriction base="dms:Note"/>
      </xsd:simpleType>
    </xsd:element>
    <xsd:element name="MediaServiceAutoTags" ma:index="14" nillable="true" ma:displayName="Tags" ma:hidden="true"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OCR" ma:index="18" nillable="true" ma:displayName="Extracted Text" ma:hidden="true" ma:internalName="MediaServiceOCR" ma:readOnly="true">
      <xsd:simpleType>
        <xsd:restriction base="dms:Note"/>
      </xsd:simpleType>
    </xsd:element>
    <xsd:element name="MediaServiceLocation" ma:index="19" nillable="true" ma:displayName="Location" ma:hidden="true" ma:internalName="MediaServiceLocation" ma:readOnly="true">
      <xsd:simpleType>
        <xsd:restriction base="dms:Text"/>
      </xsd:simpleType>
    </xsd:element>
    <xsd:element name="MediaLengthInSeconds" ma:index="20" nillable="true" ma:displayName="Length (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20cec18f-64e3-475c-b7ef-ac8bd502240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799ec2-212c-48b5-b7ff-d14ec6cbce2b" elementFormDefault="qualified">
    <xsd:import namespace="http://schemas.microsoft.com/office/2006/documentManagement/types"/>
    <xsd:import namespace="http://schemas.microsoft.com/office/infopath/2007/PartnerControls"/>
    <xsd:element name="SharedWithUsers" ma:index="12"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hidden="true" ma:internalName="SharedWithDetails" ma:readOnly="true">
      <xsd:simpleType>
        <xsd:restriction base="dms:Note"/>
      </xsd:simpleType>
    </xsd:element>
    <xsd:element name="TaxCatchAll" ma:index="23" nillable="true" ma:displayName="Taxonomy Catch All Column" ma:hidden="true" ma:list="{3e5911be-65a3-4bc9-8dbc-abe6e29b58ca}" ma:internalName="TaxCatchAll" ma:readOnly="false" ma:showField="CatchAllData" ma:web="5b799ec2-212c-48b5-b7ff-d14ec6cbce2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892BCC3-9D52-46B3-B375-44DC45C7FD3E}"/>
</file>

<file path=customXml/itemProps2.xml><?xml version="1.0" encoding="utf-8"?>
<ds:datastoreItem xmlns:ds="http://schemas.openxmlformats.org/officeDocument/2006/customXml" ds:itemID="{D5509508-113E-4FEA-BC24-13B773D2BA95}"/>
</file>

<file path=customXml/itemProps3.xml><?xml version="1.0" encoding="utf-8"?>
<ds:datastoreItem xmlns:ds="http://schemas.openxmlformats.org/officeDocument/2006/customXml" ds:itemID="{F6B904A9-7EE3-4E74-93AD-C9FDD2A2D0A4}"/>
</file>

<file path=docMetadata/LabelInfo.xml><?xml version="1.0" encoding="utf-8"?>
<clbl:labelList xmlns:clbl="http://schemas.microsoft.com/office/2020/mipLabelMetadata">
  <clbl:label id="{f8e024d6-51f2-471b-ac2c-b1117d65062e}" enabled="1" method="Standard" siteId="{1d4fae52-39b3-4bfa-b0b3-022956b11194}" removed="0"/>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Radeka, Renata</cp:lastModifiedBy>
  <cp:revision>1</cp:revision>
  <dcterms:created xsi:type="dcterms:W3CDTF">2021-06-23T18:29:04Z</dcterms:created>
  <dcterms:modified xsi:type="dcterms:W3CDTF">2025-11-16T23:04:45Z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0x0101009354335BECF21B40B6CCFAE91E076EEB</vt:lpwstr>
  </property>
  <property fmtid="{D5CDD505-2E9C-101B-9397-08002B2CF9AE}" pid="3" name="MediaServiceImageTags">
    <vt:lpwstr/>
  </property>
</Properties>
</file>